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5 день" sheetId="24" r:id="rId16"/>
    <sheet name="16 день" sheetId="25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J11" i="24"/>
  <c r="J12" i="24" s="1"/>
  <c r="I11" i="24"/>
  <c r="H11" i="24"/>
  <c r="G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J24" i="24"/>
  <c r="J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<sst xmlns="http://schemas.openxmlformats.org/spreadsheetml/2006/main" count="1349" uniqueCount="218">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</sst>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203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3" t="s">
        <v>39</v>
      </c>
      <c r="C4" s="644"/>
      <c r="D4" s="706"/>
      <c r="E4" s="643"/>
      <c r="F4" s="642"/>
      <c r="G4" s="645" t="s">
        <v>22</v>
      </c>
      <c r="H4" s="646"/>
      <c r="I4" s="647"/>
      <c r="J4" s="648" t="s">
        <v>23</v>
      </c>
      <c r="K4" s="969" t="s">
        <v>24</v>
      </c>
      <c r="L4" s="970"/>
      <c r="M4" s="971"/>
      <c r="N4" s="971"/>
      <c r="O4" s="971"/>
      <c r="P4" s="972" t="s">
        <v>25</v>
      </c>
      <c r="Q4" s="973"/>
      <c r="R4" s="973"/>
      <c r="S4" s="973"/>
      <c r="T4" s="973"/>
      <c r="U4" s="973"/>
      <c r="V4" s="973"/>
      <c r="W4" s="974"/>
    </row>
    <row r="5" spans="1:23" ht="46.5" thickBot="1" x14ac:dyDescent="0.3">
      <c r="A5" s="79" t="s">
        <v>0</v>
      </c>
      <c r="B5" s="102" t="s">
        <v>40</v>
      </c>
      <c r="C5" s="793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49" t="s">
        <v>30</v>
      </c>
      <c r="K5" s="360" t="s">
        <v>31</v>
      </c>
      <c r="L5" s="360" t="s">
        <v>122</v>
      </c>
      <c r="M5" s="360" t="s">
        <v>32</v>
      </c>
      <c r="N5" s="487" t="s">
        <v>123</v>
      </c>
      <c r="O5" s="761" t="s">
        <v>124</v>
      </c>
      <c r="P5" s="488" t="s">
        <v>33</v>
      </c>
      <c r="Q5" s="96" t="s">
        <v>34</v>
      </c>
      <c r="R5" s="488" t="s">
        <v>35</v>
      </c>
      <c r="S5" s="96" t="s">
        <v>36</v>
      </c>
      <c r="T5" s="488" t="s">
        <v>125</v>
      </c>
      <c r="U5" s="96" t="s">
        <v>126</v>
      </c>
      <c r="V5" s="488" t="s">
        <v>127</v>
      </c>
      <c r="W5" s="764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3"/>
      <c r="G6" s="262">
        <v>4.3899999999999997</v>
      </c>
      <c r="H6" s="34">
        <v>9.7100000000000009</v>
      </c>
      <c r="I6" s="222">
        <v>26.83</v>
      </c>
      <c r="J6" s="447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1">
        <v>230.69</v>
      </c>
      <c r="K7" s="317">
        <v>0.08</v>
      </c>
      <c r="L7" s="27">
        <v>0.23</v>
      </c>
      <c r="M7" s="27">
        <v>0.88</v>
      </c>
      <c r="N7" s="27">
        <v>40</v>
      </c>
      <c r="O7" s="618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1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2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1"/>
      <c r="G12" s="204"/>
      <c r="H12" s="48"/>
      <c r="I12" s="115"/>
      <c r="J12" s="442">
        <f>J11/23.5</f>
        <v>24.84</v>
      </c>
      <c r="K12" s="204"/>
      <c r="L12" s="155"/>
      <c r="M12" s="444"/>
      <c r="N12" s="444"/>
      <c r="O12" s="763"/>
      <c r="P12" s="446"/>
      <c r="Q12" s="444"/>
      <c r="R12" s="444"/>
      <c r="S12" s="444"/>
      <c r="T12" s="444"/>
      <c r="U12" s="444"/>
      <c r="V12" s="444"/>
      <c r="W12" s="445"/>
    </row>
    <row r="13" spans="1:23" ht="34.5" customHeight="1" x14ac:dyDescent="0.25">
      <c r="A13" s="82" t="s">
        <v>7</v>
      </c>
      <c r="B13" s="136">
        <v>24</v>
      </c>
      <c r="C13" s="650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1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3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1"/>
      <c r="D19" s="304" t="s">
        <v>20</v>
      </c>
      <c r="E19" s="311">
        <f>SUM(E13:E18)</f>
        <v>840</v>
      </c>
      <c r="F19" s="652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3"/>
      <c r="D20" s="347" t="s">
        <v>21</v>
      </c>
      <c r="E20" s="653"/>
      <c r="F20" s="655"/>
      <c r="G20" s="656"/>
      <c r="H20" s="657"/>
      <c r="I20" s="658"/>
      <c r="J20" s="319">
        <f>J19/23.5</f>
        <v>38.017021276595749</v>
      </c>
      <c r="K20" s="659"/>
      <c r="L20" s="660"/>
      <c r="M20" s="661"/>
      <c r="N20" s="661"/>
      <c r="O20" s="662"/>
      <c r="P20" s="659"/>
      <c r="Q20" s="661"/>
      <c r="R20" s="661"/>
      <c r="S20" s="661"/>
      <c r="T20" s="661"/>
      <c r="U20" s="661"/>
      <c r="V20" s="661"/>
      <c r="W20" s="662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4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6"/>
      <c r="D2" s="6"/>
      <c r="E2" s="6"/>
      <c r="F2" s="982">
        <v>44994</v>
      </c>
      <c r="G2" s="982"/>
      <c r="H2" s="982"/>
      <c r="I2" s="983"/>
      <c r="J2" s="98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0"/>
      <c r="C4" s="642" t="s">
        <v>39</v>
      </c>
      <c r="D4" s="254"/>
      <c r="E4" s="706"/>
      <c r="F4" s="642"/>
      <c r="G4" s="986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65" t="s">
        <v>0</v>
      </c>
      <c r="B5" s="831"/>
      <c r="C5" s="96" t="s">
        <v>40</v>
      </c>
      <c r="D5" s="688" t="s">
        <v>41</v>
      </c>
      <c r="E5" s="102" t="s">
        <v>38</v>
      </c>
      <c r="F5" s="96" t="s">
        <v>26</v>
      </c>
      <c r="G5" s="987"/>
      <c r="H5" s="125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212</v>
      </c>
      <c r="F6" s="364">
        <v>150</v>
      </c>
      <c r="G6" s="956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2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1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4">
        <f t="shared" ref="G10:K10" si="0">SUM(G6:G9)</f>
        <v>83.809999999999988</v>
      </c>
      <c r="H10" s="944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6" t="s">
        <v>21</v>
      </c>
      <c r="F11" s="171"/>
      <c r="G11" s="137"/>
      <c r="H11" s="953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7" t="s">
        <v>19</v>
      </c>
      <c r="E12" s="394" t="s">
        <v>120</v>
      </c>
      <c r="F12" s="526">
        <v>150</v>
      </c>
      <c r="G12" s="136"/>
      <c r="H12" s="35">
        <v>0.6</v>
      </c>
      <c r="I12" s="36">
        <v>0.6</v>
      </c>
      <c r="J12" s="37">
        <v>14.7</v>
      </c>
      <c r="K12" s="515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8" t="s">
        <v>9</v>
      </c>
      <c r="E13" s="634" t="s">
        <v>78</v>
      </c>
      <c r="F13" s="743">
        <v>200</v>
      </c>
      <c r="G13" s="635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9" t="s">
        <v>10</v>
      </c>
      <c r="E14" s="368" t="s">
        <v>200</v>
      </c>
      <c r="F14" s="630">
        <v>90</v>
      </c>
      <c r="G14" s="542"/>
      <c r="H14" s="954">
        <v>14.8</v>
      </c>
      <c r="I14" s="51">
        <v>13.02</v>
      </c>
      <c r="J14" s="69">
        <v>12.17</v>
      </c>
      <c r="K14" s="516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0" t="s">
        <v>10</v>
      </c>
      <c r="E15" s="301" t="s">
        <v>113</v>
      </c>
      <c r="F15" s="549">
        <v>90</v>
      </c>
      <c r="G15" s="540"/>
      <c r="H15" s="955">
        <v>19.52</v>
      </c>
      <c r="I15" s="75">
        <v>10.17</v>
      </c>
      <c r="J15" s="413">
        <v>5.89</v>
      </c>
      <c r="K15" s="517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9" t="s">
        <v>64</v>
      </c>
      <c r="E16" s="368" t="s">
        <v>174</v>
      </c>
      <c r="F16" s="165">
        <v>150</v>
      </c>
      <c r="G16" s="183"/>
      <c r="H16" s="584">
        <v>3.55</v>
      </c>
      <c r="I16" s="420">
        <v>7.16</v>
      </c>
      <c r="J16" s="479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2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5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5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1"/>
      <c r="E21" s="302" t="s">
        <v>20</v>
      </c>
      <c r="F21" s="476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6">
        <f t="shared" si="1"/>
        <v>769.32999999999993</v>
      </c>
    </row>
    <row r="22" spans="1:11" s="16" customFormat="1" ht="33.75" customHeight="1" x14ac:dyDescent="0.25">
      <c r="A22" s="89"/>
      <c r="B22" s="510" t="s">
        <v>76</v>
      </c>
      <c r="C22" s="622"/>
      <c r="D22" s="732"/>
      <c r="E22" s="303" t="s">
        <v>20</v>
      </c>
      <c r="F22" s="477">
        <f>F12+F13+F15+F16+F18+F19+F20</f>
        <v>860</v>
      </c>
      <c r="G22" s="292"/>
      <c r="H22" s="565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7">
        <f t="shared" si="2"/>
        <v>716.43</v>
      </c>
    </row>
    <row r="23" spans="1:11" s="16" customFormat="1" ht="33.75" customHeight="1" x14ac:dyDescent="0.25">
      <c r="A23" s="89"/>
      <c r="B23" s="497" t="s">
        <v>74</v>
      </c>
      <c r="C23" s="367"/>
      <c r="D23" s="733"/>
      <c r="E23" s="302" t="s">
        <v>21</v>
      </c>
      <c r="F23" s="528"/>
      <c r="G23" s="430"/>
      <c r="H23" s="50"/>
      <c r="I23" s="22"/>
      <c r="J23" s="59"/>
      <c r="K23" s="518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4"/>
      <c r="D24" s="700"/>
      <c r="E24" s="767" t="s">
        <v>21</v>
      </c>
      <c r="F24" s="525"/>
      <c r="G24" s="186"/>
      <c r="H24" s="491"/>
      <c r="I24" s="436"/>
      <c r="J24" s="437"/>
      <c r="K24" s="519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38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6" t="s">
        <v>66</v>
      </c>
      <c r="B27" s="829"/>
      <c r="C27" s="637"/>
      <c r="D27" s="637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113"/>
      <c r="D28" s="640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208</v>
      </c>
      <c r="B2" s="5"/>
      <c r="C2" s="947"/>
      <c r="D2" s="6"/>
      <c r="E2" s="6"/>
      <c r="F2" s="982">
        <v>44995</v>
      </c>
      <c r="G2" s="982"/>
      <c r="H2" s="982"/>
      <c r="I2" s="983"/>
      <c r="J2" s="983"/>
      <c r="K2" s="8"/>
    </row>
    <row r="3" spans="1:11" ht="15.75" thickBot="1" x14ac:dyDescent="0.3">
      <c r="A3" s="1"/>
      <c r="C3" s="3"/>
      <c r="D3" s="1"/>
      <c r="E3" s="37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9"/>
      <c r="C4" s="774" t="s">
        <v>39</v>
      </c>
      <c r="D4" s="254"/>
      <c r="E4" s="706"/>
      <c r="F4" s="772"/>
      <c r="G4" s="988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840"/>
      <c r="C5" s="102" t="s">
        <v>40</v>
      </c>
      <c r="D5" s="688" t="s">
        <v>41</v>
      </c>
      <c r="E5" s="102" t="s">
        <v>38</v>
      </c>
      <c r="F5" s="96" t="s">
        <v>26</v>
      </c>
      <c r="G5" s="989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31.5" customHeight="1" x14ac:dyDescent="0.25">
      <c r="A6" s="586"/>
      <c r="B6" s="526"/>
      <c r="C6" s="136">
        <v>13</v>
      </c>
      <c r="D6" s="650" t="s">
        <v>19</v>
      </c>
      <c r="E6" s="394" t="s">
        <v>213</v>
      </c>
      <c r="F6" s="298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6"/>
      <c r="B7" s="527" t="s">
        <v>74</v>
      </c>
      <c r="C7" s="183">
        <v>153</v>
      </c>
      <c r="D7" s="674" t="s">
        <v>10</v>
      </c>
      <c r="E7" s="507" t="s">
        <v>189</v>
      </c>
      <c r="F7" s="165">
        <v>90</v>
      </c>
      <c r="G7" s="183"/>
      <c r="H7" s="954">
        <v>12.52</v>
      </c>
      <c r="I7" s="51">
        <v>10</v>
      </c>
      <c r="J7" s="69">
        <v>12.3</v>
      </c>
      <c r="K7" s="250">
        <v>190.38</v>
      </c>
    </row>
    <row r="8" spans="1:11" s="16" customFormat="1" ht="27" customHeight="1" x14ac:dyDescent="0.25">
      <c r="A8" s="586"/>
      <c r="B8" s="187" t="s">
        <v>76</v>
      </c>
      <c r="C8" s="184">
        <v>89</v>
      </c>
      <c r="D8" s="666" t="s">
        <v>10</v>
      </c>
      <c r="E8" s="301" t="s">
        <v>214</v>
      </c>
      <c r="F8" s="676">
        <v>90</v>
      </c>
      <c r="G8" s="540">
        <v>35.590000000000003</v>
      </c>
      <c r="H8" s="244">
        <v>18</v>
      </c>
      <c r="I8" s="53">
        <v>16.5</v>
      </c>
      <c r="J8" s="70">
        <v>2.89</v>
      </c>
      <c r="K8" s="337">
        <v>232.8</v>
      </c>
    </row>
    <row r="9" spans="1:11" s="16" customFormat="1" ht="26.25" customHeight="1" x14ac:dyDescent="0.25">
      <c r="A9" s="586"/>
      <c r="B9" s="170"/>
      <c r="C9" s="132">
        <v>53</v>
      </c>
      <c r="D9" s="695" t="s">
        <v>64</v>
      </c>
      <c r="E9" s="322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6"/>
      <c r="B10" s="289"/>
      <c r="C10" s="213">
        <v>107</v>
      </c>
      <c r="D10" s="180" t="s">
        <v>18</v>
      </c>
      <c r="E10" s="219" t="s">
        <v>138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6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185">
        <v>1.88</v>
      </c>
      <c r="H11" s="17">
        <v>1.52</v>
      </c>
      <c r="I11" s="15">
        <v>0.16</v>
      </c>
      <c r="J11" s="38">
        <v>9.84</v>
      </c>
      <c r="K11" s="620">
        <v>47</v>
      </c>
    </row>
    <row r="12" spans="1:11" s="16" customFormat="1" ht="25.5" customHeight="1" x14ac:dyDescent="0.25">
      <c r="A12" s="586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7" t="s">
        <v>74</v>
      </c>
      <c r="C13" s="377"/>
      <c r="D13" s="674"/>
      <c r="E13" s="302" t="s">
        <v>20</v>
      </c>
      <c r="F13" s="468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3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9"/>
      <c r="D14" s="734"/>
      <c r="E14" s="303" t="s">
        <v>20</v>
      </c>
      <c r="F14" s="478">
        <f>F6+F8+F9+F10+F11+F12</f>
        <v>540</v>
      </c>
      <c r="G14" s="292"/>
      <c r="H14" s="957">
        <f t="shared" ref="H14:J14" si="1">H6+H8+H9+H10+H11+H12</f>
        <v>26.38</v>
      </c>
      <c r="I14" s="60">
        <f t="shared" si="1"/>
        <v>27.409999999999997</v>
      </c>
      <c r="J14" s="410">
        <f t="shared" si="1"/>
        <v>80.06</v>
      </c>
      <c r="K14" s="959">
        <f>K6+K8+K9+K10+K11+K12</f>
        <v>676.09</v>
      </c>
    </row>
    <row r="15" spans="1:11" s="33" customFormat="1" ht="40.5" customHeight="1" x14ac:dyDescent="0.25">
      <c r="A15" s="81"/>
      <c r="B15" s="527" t="s">
        <v>74</v>
      </c>
      <c r="C15" s="238"/>
      <c r="D15" s="735"/>
      <c r="E15" s="554" t="s">
        <v>21</v>
      </c>
      <c r="F15" s="409"/>
      <c r="G15" s="367"/>
      <c r="H15" s="958"/>
      <c r="I15" s="106"/>
      <c r="J15" s="107"/>
      <c r="K15" s="411">
        <f>K13/23.5</f>
        <v>26.964680851063829</v>
      </c>
    </row>
    <row r="16" spans="1:11" s="33" customFormat="1" ht="26.25" customHeight="1" thickBot="1" x14ac:dyDescent="0.3">
      <c r="A16" s="81"/>
      <c r="B16" s="525" t="s">
        <v>76</v>
      </c>
      <c r="C16" s="186"/>
      <c r="D16" s="672"/>
      <c r="E16" s="555" t="s">
        <v>21</v>
      </c>
      <c r="F16" s="511"/>
      <c r="G16" s="534"/>
      <c r="H16" s="588"/>
      <c r="I16" s="163"/>
      <c r="J16" s="164"/>
      <c r="K16" s="587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4">
        <v>28</v>
      </c>
      <c r="D17" s="768" t="s">
        <v>19</v>
      </c>
      <c r="E17" s="415" t="s">
        <v>152</v>
      </c>
      <c r="F17" s="459">
        <v>60</v>
      </c>
      <c r="G17" s="414"/>
      <c r="H17" s="452">
        <v>0.48</v>
      </c>
      <c r="I17" s="382">
        <v>0.6</v>
      </c>
      <c r="J17" s="453">
        <v>1.56</v>
      </c>
      <c r="K17" s="475">
        <v>8.4</v>
      </c>
    </row>
    <row r="18" spans="1:11" s="33" customFormat="1" ht="33.75" customHeight="1" x14ac:dyDescent="0.25">
      <c r="A18" s="81"/>
      <c r="B18" s="132"/>
      <c r="C18" s="98">
        <v>40</v>
      </c>
      <c r="D18" s="769" t="s">
        <v>9</v>
      </c>
      <c r="E18" s="158" t="s">
        <v>105</v>
      </c>
      <c r="F18" s="752">
        <v>200</v>
      </c>
      <c r="G18" s="664"/>
      <c r="H18" s="252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2" t="s">
        <v>10</v>
      </c>
      <c r="E19" s="369" t="s">
        <v>80</v>
      </c>
      <c r="F19" s="752">
        <v>240</v>
      </c>
      <c r="G19" s="664"/>
      <c r="H19" s="241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7" t="s">
        <v>18</v>
      </c>
      <c r="E20" s="634" t="s">
        <v>81</v>
      </c>
      <c r="F20" s="595">
        <v>200</v>
      </c>
      <c r="G20" s="696"/>
      <c r="H20" s="241">
        <v>0.83</v>
      </c>
      <c r="I20" s="15">
        <v>0.04</v>
      </c>
      <c r="J20" s="38">
        <v>15.16</v>
      </c>
      <c r="K20" s="261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4" t="s">
        <v>14</v>
      </c>
      <c r="E21" s="149" t="s">
        <v>55</v>
      </c>
      <c r="F21" s="132">
        <v>45</v>
      </c>
      <c r="G21" s="169"/>
      <c r="H21" s="275">
        <v>3.42</v>
      </c>
      <c r="I21" s="20">
        <v>0.36</v>
      </c>
      <c r="J21" s="43">
        <v>22.14</v>
      </c>
      <c r="K21" s="288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4" t="s">
        <v>15</v>
      </c>
      <c r="E22" s="149" t="s">
        <v>47</v>
      </c>
      <c r="F22" s="132">
        <v>25</v>
      </c>
      <c r="G22" s="169"/>
      <c r="H22" s="275">
        <v>1.65</v>
      </c>
      <c r="I22" s="20">
        <v>0.3</v>
      </c>
      <c r="J22" s="43">
        <v>10.050000000000001</v>
      </c>
      <c r="K22" s="288">
        <v>49.5</v>
      </c>
    </row>
    <row r="23" spans="1:11" s="33" customFormat="1" ht="33.75" customHeight="1" x14ac:dyDescent="0.25">
      <c r="A23" s="89"/>
      <c r="B23" s="132"/>
      <c r="C23" s="98"/>
      <c r="D23" s="572"/>
      <c r="E23" s="304" t="s">
        <v>20</v>
      </c>
      <c r="F23" s="401">
        <f>SUM(F17:F22)</f>
        <v>770</v>
      </c>
      <c r="G23" s="379"/>
      <c r="H23" s="275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3"/>
      <c r="D24" s="770"/>
      <c r="E24" s="347" t="s">
        <v>21</v>
      </c>
      <c r="F24" s="268"/>
      <c r="G24" s="208"/>
      <c r="H24" s="204"/>
      <c r="I24" s="48"/>
      <c r="J24" s="126"/>
      <c r="K24" s="373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26"/>
      <c r="H28" s="11"/>
      <c r="I28" s="11"/>
      <c r="J28" s="11"/>
    </row>
    <row r="29" spans="1:11" x14ac:dyDescent="0.25">
      <c r="A29" s="639" t="s">
        <v>67</v>
      </c>
      <c r="B29" s="825"/>
      <c r="C29" s="640"/>
      <c r="D29" s="640"/>
      <c r="E29" s="11"/>
      <c r="F29" s="11"/>
      <c r="G29" s="11"/>
      <c r="H29" s="11"/>
      <c r="I29" s="11"/>
      <c r="J29" s="11"/>
    </row>
    <row r="30" spans="1:11" x14ac:dyDescent="0.25">
      <c r="A30" s="11"/>
      <c r="B30" s="826"/>
      <c r="C30" s="354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3" t="s">
        <v>39</v>
      </c>
      <c r="D4" s="705"/>
      <c r="E4" s="706"/>
      <c r="F4" s="643"/>
      <c r="G4" s="986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91" t="s">
        <v>41</v>
      </c>
      <c r="E5" s="102" t="s">
        <v>38</v>
      </c>
      <c r="F5" s="102" t="s">
        <v>26</v>
      </c>
      <c r="G5" s="987"/>
      <c r="H5" s="125" t="s">
        <v>27</v>
      </c>
      <c r="I5" s="488" t="s">
        <v>28</v>
      </c>
      <c r="J5" s="764" t="s">
        <v>29</v>
      </c>
      <c r="K5" s="719" t="s">
        <v>30</v>
      </c>
    </row>
    <row r="6" spans="1:11" s="16" customFormat="1" ht="26.45" customHeight="1" x14ac:dyDescent="0.25">
      <c r="A6" s="82" t="s">
        <v>6</v>
      </c>
      <c r="B6" s="459"/>
      <c r="C6" s="136">
        <v>25</v>
      </c>
      <c r="D6" s="180" t="s">
        <v>19</v>
      </c>
      <c r="E6" s="378" t="s">
        <v>50</v>
      </c>
      <c r="F6" s="220">
        <v>150</v>
      </c>
      <c r="G6" s="961"/>
      <c r="H6" s="241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9"/>
      <c r="C7" s="132">
        <v>227</v>
      </c>
      <c r="D7" s="212" t="s">
        <v>62</v>
      </c>
      <c r="E7" s="150" t="s">
        <v>173</v>
      </c>
      <c r="F7" s="132">
        <v>150</v>
      </c>
      <c r="G7" s="169"/>
      <c r="H7" s="385">
        <v>23.46</v>
      </c>
      <c r="I7" s="90">
        <v>11.79</v>
      </c>
      <c r="J7" s="94">
        <v>42.51</v>
      </c>
      <c r="K7" s="600">
        <v>372.4</v>
      </c>
    </row>
    <row r="8" spans="1:11" s="33" customFormat="1" ht="26.45" customHeight="1" x14ac:dyDescent="0.25">
      <c r="A8" s="81"/>
      <c r="B8" s="589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2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5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5" t="s">
        <v>20</v>
      </c>
      <c r="F10" s="311">
        <f>SUM(F6:F9)</f>
        <v>530</v>
      </c>
      <c r="G10" s="942"/>
      <c r="H10" s="241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2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5" t="s">
        <v>21</v>
      </c>
      <c r="F11" s="311"/>
      <c r="G11" s="942"/>
      <c r="H11" s="241"/>
      <c r="I11" s="15"/>
      <c r="J11" s="38"/>
      <c r="K11" s="352">
        <f>K10/23.5</f>
        <v>23.479148936170212</v>
      </c>
    </row>
    <row r="12" spans="1:11" s="16" customFormat="1" ht="33.75" customHeight="1" x14ac:dyDescent="0.25">
      <c r="A12" s="82" t="s">
        <v>7</v>
      </c>
      <c r="B12" s="298"/>
      <c r="C12" s="283">
        <v>9</v>
      </c>
      <c r="D12" s="692" t="s">
        <v>19</v>
      </c>
      <c r="E12" s="693" t="s">
        <v>92</v>
      </c>
      <c r="F12" s="694">
        <v>60</v>
      </c>
      <c r="G12" s="694"/>
      <c r="H12" s="266">
        <v>1.29</v>
      </c>
      <c r="I12" s="36">
        <v>4.2699999999999996</v>
      </c>
      <c r="J12" s="37">
        <v>6.97</v>
      </c>
      <c r="K12" s="316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416"/>
      <c r="H13" s="252">
        <v>6.66</v>
      </c>
      <c r="I13" s="76">
        <v>5.51</v>
      </c>
      <c r="J13" s="210">
        <v>8.75</v>
      </c>
      <c r="K13" s="384">
        <v>111.57</v>
      </c>
    </row>
    <row r="14" spans="1:11" s="33" customFormat="1" ht="33.75" customHeight="1" x14ac:dyDescent="0.25">
      <c r="A14" s="89"/>
      <c r="B14" s="589"/>
      <c r="C14" s="132">
        <v>81</v>
      </c>
      <c r="D14" s="212" t="s">
        <v>10</v>
      </c>
      <c r="E14" s="158" t="s">
        <v>73</v>
      </c>
      <c r="F14" s="664">
        <v>90</v>
      </c>
      <c r="G14" s="664"/>
      <c r="H14" s="275">
        <v>23.81</v>
      </c>
      <c r="I14" s="20">
        <v>19.829999999999998</v>
      </c>
      <c r="J14" s="43">
        <v>0.72</v>
      </c>
      <c r="K14" s="274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416"/>
      <c r="H15" s="252">
        <v>3.93</v>
      </c>
      <c r="I15" s="76">
        <v>4.24</v>
      </c>
      <c r="J15" s="210">
        <v>21.84</v>
      </c>
      <c r="K15" s="384">
        <v>140.55000000000001</v>
      </c>
    </row>
    <row r="16" spans="1:11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5">
        <v>0.15</v>
      </c>
      <c r="I16" s="20">
        <v>0.04</v>
      </c>
      <c r="J16" s="43">
        <v>12.83</v>
      </c>
      <c r="K16" s="274">
        <v>52.45</v>
      </c>
    </row>
    <row r="17" spans="1:11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82"/>
      <c r="H17" s="241">
        <v>1.52</v>
      </c>
      <c r="I17" s="15">
        <v>0.16</v>
      </c>
      <c r="J17" s="38">
        <v>9.84</v>
      </c>
      <c r="K17" s="620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41">
        <v>1.32</v>
      </c>
      <c r="I18" s="15">
        <v>0.24</v>
      </c>
      <c r="J18" s="38">
        <v>8.0399999999999991</v>
      </c>
      <c r="K18" s="621">
        <v>39.6</v>
      </c>
    </row>
    <row r="19" spans="1:11" s="16" customFormat="1" ht="33.75" customHeight="1" x14ac:dyDescent="0.25">
      <c r="A19" s="89"/>
      <c r="B19" s="589"/>
      <c r="C19" s="137"/>
      <c r="D19" s="485"/>
      <c r="E19" s="304" t="s">
        <v>20</v>
      </c>
      <c r="F19" s="196">
        <f>F12+F13+F14+F15+F16+F17+F18</f>
        <v>740</v>
      </c>
      <c r="G19" s="962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6">
        <f t="shared" si="1"/>
        <v>738.48000000000013</v>
      </c>
    </row>
    <row r="20" spans="1:11" s="16" customFormat="1" ht="33.75" customHeight="1" thickBot="1" x14ac:dyDescent="0.3">
      <c r="A20" s="114"/>
      <c r="B20" s="597"/>
      <c r="C20" s="135"/>
      <c r="D20" s="395"/>
      <c r="E20" s="347" t="s">
        <v>21</v>
      </c>
      <c r="F20" s="372"/>
      <c r="G20" s="963"/>
      <c r="H20" s="204"/>
      <c r="I20" s="48"/>
      <c r="J20" s="115"/>
      <c r="K20" s="473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7"/>
      <c r="C22" s="277"/>
      <c r="D22" s="278"/>
      <c r="E22" s="279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960"/>
      <c r="D2" s="6"/>
      <c r="E2" s="6"/>
      <c r="F2" s="982">
        <v>44998</v>
      </c>
      <c r="G2" s="982"/>
      <c r="H2" s="982"/>
      <c r="I2" s="983"/>
      <c r="J2" s="983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40"/>
      <c r="C4" s="643" t="s">
        <v>39</v>
      </c>
      <c r="D4" s="737"/>
      <c r="E4" s="706"/>
      <c r="F4" s="643"/>
      <c r="G4" s="986" t="s">
        <v>211</v>
      </c>
      <c r="H4" s="788" t="s">
        <v>22</v>
      </c>
      <c r="I4" s="789"/>
      <c r="J4" s="790"/>
      <c r="K4" s="648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800" t="s">
        <v>41</v>
      </c>
      <c r="E5" s="102" t="s">
        <v>38</v>
      </c>
      <c r="F5" s="102" t="s">
        <v>26</v>
      </c>
      <c r="G5" s="990"/>
      <c r="H5" s="801" t="s">
        <v>27</v>
      </c>
      <c r="I5" s="488" t="s">
        <v>28</v>
      </c>
      <c r="J5" s="802" t="s">
        <v>29</v>
      </c>
      <c r="K5" s="649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3" t="s">
        <v>19</v>
      </c>
      <c r="E6" s="466" t="s">
        <v>215</v>
      </c>
      <c r="F6" s="961">
        <v>150</v>
      </c>
      <c r="G6" s="136">
        <v>40.5</v>
      </c>
      <c r="H6" s="342">
        <v>0.6</v>
      </c>
      <c r="I6" s="46">
        <v>0.45</v>
      </c>
      <c r="J6" s="47">
        <v>15.45</v>
      </c>
      <c r="K6" s="274">
        <v>70.5</v>
      </c>
    </row>
    <row r="7" spans="1:11" s="33" customFormat="1" ht="26.45" customHeight="1" x14ac:dyDescent="0.25">
      <c r="A7" s="141"/>
      <c r="B7" s="120"/>
      <c r="C7" s="557">
        <v>125</v>
      </c>
      <c r="D7" s="464" t="s">
        <v>89</v>
      </c>
      <c r="E7" s="129" t="s">
        <v>161</v>
      </c>
      <c r="F7" s="169">
        <v>150</v>
      </c>
      <c r="G7" s="132">
        <v>12.47</v>
      </c>
      <c r="H7" s="385">
        <v>7.85</v>
      </c>
      <c r="I7" s="90">
        <v>5.23</v>
      </c>
      <c r="J7" s="94">
        <v>41.29</v>
      </c>
      <c r="K7" s="461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9">
        <v>200</v>
      </c>
      <c r="G8" s="965">
        <v>1.4</v>
      </c>
      <c r="H8" s="241">
        <v>0</v>
      </c>
      <c r="I8" s="15">
        <v>0</v>
      </c>
      <c r="J8" s="38">
        <v>7.27</v>
      </c>
      <c r="K8" s="260">
        <v>28.73</v>
      </c>
    </row>
    <row r="9" spans="1:11" s="33" customFormat="1" ht="24" customHeight="1" x14ac:dyDescent="0.25">
      <c r="A9" s="141"/>
      <c r="B9" s="617"/>
      <c r="C9" s="145" t="s">
        <v>169</v>
      </c>
      <c r="D9" s="180" t="s">
        <v>18</v>
      </c>
      <c r="E9" s="219" t="s">
        <v>170</v>
      </c>
      <c r="F9" s="282">
        <v>100</v>
      </c>
      <c r="G9" s="185">
        <v>50.5</v>
      </c>
      <c r="H9" s="241">
        <v>0</v>
      </c>
      <c r="I9" s="15">
        <v>0</v>
      </c>
      <c r="J9" s="38">
        <v>15</v>
      </c>
      <c r="K9" s="260">
        <v>60</v>
      </c>
    </row>
    <row r="10" spans="1:11" s="33" customFormat="1" ht="26.45" customHeight="1" x14ac:dyDescent="0.25">
      <c r="A10" s="141"/>
      <c r="B10" s="132"/>
      <c r="C10" s="576">
        <v>119</v>
      </c>
      <c r="D10" s="464" t="s">
        <v>55</v>
      </c>
      <c r="E10" s="129" t="s">
        <v>42</v>
      </c>
      <c r="F10" s="169">
        <v>30</v>
      </c>
      <c r="G10" s="132">
        <v>1.88</v>
      </c>
      <c r="H10" s="275">
        <v>2.2799999999999998</v>
      </c>
      <c r="I10" s="20">
        <v>0.24</v>
      </c>
      <c r="J10" s="43">
        <v>14.76</v>
      </c>
      <c r="K10" s="417">
        <v>70.5</v>
      </c>
    </row>
    <row r="11" spans="1:11" s="33" customFormat="1" ht="26.45" customHeight="1" x14ac:dyDescent="0.25">
      <c r="A11" s="141"/>
      <c r="B11" s="132"/>
      <c r="C11" s="557">
        <v>120</v>
      </c>
      <c r="D11" s="464" t="s">
        <v>47</v>
      </c>
      <c r="E11" s="129" t="s">
        <v>13</v>
      </c>
      <c r="F11" s="169">
        <v>30</v>
      </c>
      <c r="G11" s="132">
        <v>1.9</v>
      </c>
      <c r="H11" s="275">
        <v>1.98</v>
      </c>
      <c r="I11" s="20">
        <v>0.36</v>
      </c>
      <c r="J11" s="43">
        <v>12.06</v>
      </c>
      <c r="K11" s="417">
        <v>59.4</v>
      </c>
    </row>
    <row r="12" spans="1:11" s="33" customFormat="1" ht="26.45" customHeight="1" x14ac:dyDescent="0.25">
      <c r="A12" s="141"/>
      <c r="B12" s="132"/>
      <c r="C12" s="557"/>
      <c r="D12" s="464"/>
      <c r="E12" s="156" t="s">
        <v>20</v>
      </c>
      <c r="F12" s="271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9">
        <f>SUM(K6:K11)</f>
        <v>532.98</v>
      </c>
    </row>
    <row r="13" spans="1:11" s="33" customFormat="1" ht="26.45" customHeight="1" thickBot="1" x14ac:dyDescent="0.3">
      <c r="A13" s="141"/>
      <c r="B13" s="135"/>
      <c r="C13" s="557"/>
      <c r="D13" s="464"/>
      <c r="E13" s="467" t="s">
        <v>21</v>
      </c>
      <c r="F13" s="169"/>
      <c r="G13" s="135"/>
      <c r="H13" s="248"/>
      <c r="I13" s="152"/>
      <c r="J13" s="153"/>
      <c r="K13" s="324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964"/>
      <c r="H14" s="452">
        <v>1.2</v>
      </c>
      <c r="I14" s="382">
        <v>5.4</v>
      </c>
      <c r="J14" s="453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188</v>
      </c>
      <c r="D15" s="465" t="s">
        <v>9</v>
      </c>
      <c r="E15" s="392" t="s">
        <v>183</v>
      </c>
      <c r="F15" s="635">
        <v>200</v>
      </c>
      <c r="G15" s="743"/>
      <c r="H15" s="242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4" t="s">
        <v>10</v>
      </c>
      <c r="E16" s="158" t="s">
        <v>99</v>
      </c>
      <c r="F16" s="228">
        <v>90</v>
      </c>
      <c r="G16" s="416"/>
      <c r="H16" s="242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3" t="s">
        <v>87</v>
      </c>
      <c r="E17" s="149" t="s">
        <v>43</v>
      </c>
      <c r="F17" s="131">
        <v>150</v>
      </c>
      <c r="G17" s="170"/>
      <c r="H17" s="275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1">
        <v>200</v>
      </c>
      <c r="G18" s="601"/>
      <c r="H18" s="241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3" t="s">
        <v>55</v>
      </c>
      <c r="E19" s="149" t="s">
        <v>42</v>
      </c>
      <c r="F19" s="131">
        <v>30</v>
      </c>
      <c r="G19" s="170"/>
      <c r="H19" s="241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3" t="s">
        <v>47</v>
      </c>
      <c r="E20" s="149" t="s">
        <v>47</v>
      </c>
      <c r="F20" s="131">
        <v>25</v>
      </c>
      <c r="G20" s="170"/>
      <c r="H20" s="241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8"/>
      <c r="E21" s="156" t="s">
        <v>20</v>
      </c>
      <c r="F21" s="196">
        <f>SUM(F14:F20)</f>
        <v>755</v>
      </c>
      <c r="G21" s="962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9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6"/>
      <c r="B24" s="281"/>
      <c r="C24" s="278"/>
      <c r="D24" s="278"/>
      <c r="E24" s="279"/>
      <c r="F24" s="280"/>
      <c r="G24" s="280"/>
      <c r="H24" s="278"/>
      <c r="I24" s="278"/>
      <c r="J24" s="278"/>
    </row>
    <row r="25" spans="1:11" ht="18.75" x14ac:dyDescent="0.25">
      <c r="A25" s="11"/>
      <c r="B25" s="354"/>
      <c r="C25" s="354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6"/>
      <c r="D2" s="6"/>
      <c r="E2" s="6"/>
      <c r="F2" s="982">
        <v>44999</v>
      </c>
      <c r="G2" s="982"/>
      <c r="H2" s="982"/>
      <c r="I2" s="983"/>
      <c r="J2" s="98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760" t="s">
        <v>39</v>
      </c>
      <c r="D4" s="254"/>
      <c r="E4" s="775"/>
      <c r="F4" s="642"/>
      <c r="G4" s="986" t="s">
        <v>211</v>
      </c>
      <c r="H4" s="797" t="s">
        <v>22</v>
      </c>
      <c r="I4" s="798"/>
      <c r="J4" s="799"/>
      <c r="K4" s="707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764" t="s">
        <v>38</v>
      </c>
      <c r="F5" s="96" t="s">
        <v>26</v>
      </c>
      <c r="G5" s="987"/>
      <c r="H5" s="801" t="s">
        <v>27</v>
      </c>
      <c r="I5" s="488" t="s">
        <v>28</v>
      </c>
      <c r="J5" s="802" t="s">
        <v>29</v>
      </c>
      <c r="K5" s="719" t="s">
        <v>30</v>
      </c>
    </row>
    <row r="6" spans="1:11" s="16" customFormat="1" ht="26.45" customHeight="1" x14ac:dyDescent="0.25">
      <c r="A6" s="141" t="s">
        <v>6</v>
      </c>
      <c r="B6" s="873" t="s">
        <v>74</v>
      </c>
      <c r="C6" s="804">
        <v>324</v>
      </c>
      <c r="D6" s="803" t="s">
        <v>19</v>
      </c>
      <c r="E6" s="566" t="s">
        <v>192</v>
      </c>
      <c r="F6" s="567">
        <v>60</v>
      </c>
      <c r="G6" s="968"/>
      <c r="H6" s="568">
        <v>1.1599999999999999</v>
      </c>
      <c r="I6" s="569">
        <v>3.65</v>
      </c>
      <c r="J6" s="570">
        <v>2.2799999999999998</v>
      </c>
      <c r="K6" s="758">
        <v>48.38</v>
      </c>
    </row>
    <row r="7" spans="1:11" s="16" customFormat="1" ht="26.45" customHeight="1" x14ac:dyDescent="0.25">
      <c r="A7" s="141"/>
      <c r="B7" s="184" t="s">
        <v>76</v>
      </c>
      <c r="C7" s="579">
        <v>29</v>
      </c>
      <c r="D7" s="730" t="s">
        <v>19</v>
      </c>
      <c r="E7" s="301" t="s">
        <v>184</v>
      </c>
      <c r="F7" s="676">
        <v>60</v>
      </c>
      <c r="G7" s="540">
        <v>21.88</v>
      </c>
      <c r="H7" s="243">
        <v>0.66</v>
      </c>
      <c r="I7" s="61">
        <v>0.12</v>
      </c>
      <c r="J7" s="108">
        <v>2.2799999999999998</v>
      </c>
      <c r="K7" s="402">
        <v>14.4</v>
      </c>
    </row>
    <row r="8" spans="1:11" s="33" customFormat="1" ht="26.45" customHeight="1" x14ac:dyDescent="0.25">
      <c r="A8" s="141"/>
      <c r="B8" s="183" t="s">
        <v>74</v>
      </c>
      <c r="C8" s="183">
        <v>331</v>
      </c>
      <c r="D8" s="874" t="s">
        <v>90</v>
      </c>
      <c r="E8" s="160" t="s">
        <v>216</v>
      </c>
      <c r="F8" s="165">
        <v>90</v>
      </c>
      <c r="G8" s="183">
        <v>34</v>
      </c>
      <c r="H8" s="305">
        <v>17.989999999999998</v>
      </c>
      <c r="I8" s="57">
        <v>14.98</v>
      </c>
      <c r="J8" s="110">
        <v>12.23</v>
      </c>
      <c r="K8" s="529">
        <v>256.89</v>
      </c>
    </row>
    <row r="9" spans="1:11" s="33" customFormat="1" ht="26.45" customHeight="1" x14ac:dyDescent="0.25">
      <c r="A9" s="141"/>
      <c r="B9" s="184" t="s">
        <v>76</v>
      </c>
      <c r="C9" s="184">
        <v>89</v>
      </c>
      <c r="D9" s="875" t="s">
        <v>10</v>
      </c>
      <c r="E9" s="162" t="s">
        <v>91</v>
      </c>
      <c r="F9" s="166">
        <v>90</v>
      </c>
      <c r="G9" s="184"/>
      <c r="H9" s="412">
        <v>18.13</v>
      </c>
      <c r="I9" s="75">
        <v>17.05</v>
      </c>
      <c r="J9" s="470">
        <v>3.69</v>
      </c>
      <c r="K9" s="517">
        <v>240.96</v>
      </c>
    </row>
    <row r="10" spans="1:11" s="33" customFormat="1" ht="26.45" customHeight="1" x14ac:dyDescent="0.25">
      <c r="A10" s="141"/>
      <c r="B10" s="132"/>
      <c r="C10" s="557">
        <v>52</v>
      </c>
      <c r="D10" s="572" t="s">
        <v>64</v>
      </c>
      <c r="E10" s="158" t="s">
        <v>142</v>
      </c>
      <c r="F10" s="664">
        <v>150</v>
      </c>
      <c r="G10" s="228">
        <v>14.2</v>
      </c>
      <c r="H10" s="275">
        <v>3.31</v>
      </c>
      <c r="I10" s="20">
        <v>5.56</v>
      </c>
      <c r="J10" s="43">
        <v>25.99</v>
      </c>
      <c r="K10" s="274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8" t="s">
        <v>18</v>
      </c>
      <c r="E11" s="711" t="s">
        <v>197</v>
      </c>
      <c r="F11" s="743">
        <v>200</v>
      </c>
      <c r="G11" s="635">
        <v>11.33</v>
      </c>
      <c r="H11" s="241">
        <v>0</v>
      </c>
      <c r="I11" s="15">
        <v>0</v>
      </c>
      <c r="J11" s="18">
        <v>14.4</v>
      </c>
      <c r="K11" s="620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21" t="s">
        <v>14</v>
      </c>
      <c r="E12" s="149" t="s">
        <v>55</v>
      </c>
      <c r="F12" s="127">
        <v>30</v>
      </c>
      <c r="G12" s="131">
        <v>1.88</v>
      </c>
      <c r="H12" s="241">
        <v>2.2799999999999998</v>
      </c>
      <c r="I12" s="15">
        <v>0.24</v>
      </c>
      <c r="J12" s="18">
        <v>14.76</v>
      </c>
      <c r="K12" s="621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21" t="s">
        <v>15</v>
      </c>
      <c r="E13" s="149" t="s">
        <v>47</v>
      </c>
      <c r="F13" s="127">
        <v>20</v>
      </c>
      <c r="G13" s="131">
        <v>1.4</v>
      </c>
      <c r="H13" s="241">
        <v>1.32</v>
      </c>
      <c r="I13" s="15">
        <v>0.24</v>
      </c>
      <c r="J13" s="18">
        <v>8.0399999999999991</v>
      </c>
      <c r="K13" s="621">
        <v>39.6</v>
      </c>
    </row>
    <row r="14" spans="1:11" s="33" customFormat="1" ht="26.45" customHeight="1" x14ac:dyDescent="0.25">
      <c r="A14" s="141"/>
      <c r="B14" s="183" t="s">
        <v>74</v>
      </c>
      <c r="C14" s="183"/>
      <c r="D14" s="874"/>
      <c r="E14" s="423" t="s">
        <v>20</v>
      </c>
      <c r="F14" s="468">
        <f>F6+F8+F10+F11+F12+F13</f>
        <v>550</v>
      </c>
      <c r="G14" s="201">
        <f>G7+G8+G10+G11+G12+G13</f>
        <v>84.69</v>
      </c>
      <c r="H14" s="201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6">
        <f t="shared" si="0"/>
        <v>640.84</v>
      </c>
    </row>
    <row r="15" spans="1:11" s="33" customFormat="1" ht="26.45" customHeight="1" x14ac:dyDescent="0.25">
      <c r="A15" s="141"/>
      <c r="B15" s="184" t="s">
        <v>76</v>
      </c>
      <c r="C15" s="184"/>
      <c r="D15" s="875"/>
      <c r="E15" s="428" t="s">
        <v>20</v>
      </c>
      <c r="F15" s="457">
        <f>F7+F9+F10+F11+F12+F13</f>
        <v>550</v>
      </c>
      <c r="G15" s="306"/>
      <c r="H15" s="306">
        <f t="shared" ref="H15:K15" si="1">H7+H9+H10+H11+H12+H13</f>
        <v>25.7</v>
      </c>
      <c r="I15" s="52">
        <f t="shared" si="1"/>
        <v>23.209999999999997</v>
      </c>
      <c r="J15" s="765">
        <f t="shared" si="1"/>
        <v>69.16</v>
      </c>
      <c r="K15" s="294">
        <f t="shared" si="1"/>
        <v>590.92999999999995</v>
      </c>
    </row>
    <row r="16" spans="1:11" s="33" customFormat="1" ht="26.45" customHeight="1" x14ac:dyDescent="0.25">
      <c r="A16" s="141"/>
      <c r="B16" s="183" t="s">
        <v>74</v>
      </c>
      <c r="C16" s="183"/>
      <c r="D16" s="874"/>
      <c r="E16" s="469" t="s">
        <v>21</v>
      </c>
      <c r="F16" s="165"/>
      <c r="G16" s="183"/>
      <c r="H16" s="305"/>
      <c r="I16" s="57"/>
      <c r="J16" s="110"/>
      <c r="K16" s="876">
        <f>K14/23.5</f>
        <v>27.269787234042553</v>
      </c>
    </row>
    <row r="17" spans="1:11" s="33" customFormat="1" ht="26.45" customHeight="1" thickBot="1" x14ac:dyDescent="0.3">
      <c r="A17" s="141"/>
      <c r="B17" s="186" t="s">
        <v>76</v>
      </c>
      <c r="C17" s="186"/>
      <c r="D17" s="877"/>
      <c r="E17" s="433" t="s">
        <v>21</v>
      </c>
      <c r="F17" s="167"/>
      <c r="G17" s="186"/>
      <c r="H17" s="307"/>
      <c r="I17" s="163"/>
      <c r="J17" s="188"/>
      <c r="K17" s="878">
        <f>K15/23.5</f>
        <v>25.145957446808509</v>
      </c>
    </row>
    <row r="18" spans="1:11" s="16" customFormat="1" ht="36" customHeight="1" x14ac:dyDescent="0.25">
      <c r="A18" s="143" t="s">
        <v>7</v>
      </c>
      <c r="B18" s="221"/>
      <c r="C18" s="154">
        <v>24</v>
      </c>
      <c r="D18" s="650" t="s">
        <v>19</v>
      </c>
      <c r="E18" s="394" t="s">
        <v>115</v>
      </c>
      <c r="F18" s="526">
        <v>150</v>
      </c>
      <c r="G18" s="961"/>
      <c r="H18" s="262">
        <v>0.6</v>
      </c>
      <c r="I18" s="34">
        <v>0.6</v>
      </c>
      <c r="J18" s="45">
        <v>14.7</v>
      </c>
      <c r="K18" s="481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6">
        <v>200</v>
      </c>
      <c r="G19" s="696"/>
      <c r="H19" s="242">
        <v>9.19</v>
      </c>
      <c r="I19" s="13">
        <v>5.64</v>
      </c>
      <c r="J19" s="23">
        <v>13.63</v>
      </c>
      <c r="K19" s="289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7" t="s">
        <v>10</v>
      </c>
      <c r="E20" s="521" t="s">
        <v>129</v>
      </c>
      <c r="F20" s="527">
        <v>90</v>
      </c>
      <c r="G20" s="527"/>
      <c r="H20" s="305">
        <v>20.170000000000002</v>
      </c>
      <c r="I20" s="57">
        <v>20.309999999999999</v>
      </c>
      <c r="J20" s="110">
        <v>2.09</v>
      </c>
      <c r="K20" s="529">
        <v>274</v>
      </c>
    </row>
    <row r="21" spans="1:11" s="33" customFormat="1" ht="26.45" customHeight="1" x14ac:dyDescent="0.25">
      <c r="A21" s="104"/>
      <c r="B21" s="184"/>
      <c r="C21" s="166">
        <v>82</v>
      </c>
      <c r="D21" s="450" t="s">
        <v>10</v>
      </c>
      <c r="E21" s="683" t="s">
        <v>148</v>
      </c>
      <c r="F21" s="549">
        <v>95</v>
      </c>
      <c r="G21" s="549"/>
      <c r="H21" s="339">
        <v>24.87</v>
      </c>
      <c r="I21" s="53">
        <v>21.09</v>
      </c>
      <c r="J21" s="54">
        <v>0.72</v>
      </c>
      <c r="K21" s="530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127"/>
      <c r="H22" s="385">
        <v>6.76</v>
      </c>
      <c r="I22" s="90">
        <v>3.93</v>
      </c>
      <c r="J22" s="91">
        <v>41.29</v>
      </c>
      <c r="K22" s="531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170"/>
      <c r="H23" s="241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601"/>
      <c r="H24" s="241">
        <v>1.52</v>
      </c>
      <c r="I24" s="15">
        <v>0.16</v>
      </c>
      <c r="J24" s="38">
        <v>9.84</v>
      </c>
      <c r="K24" s="260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4" t="s">
        <v>15</v>
      </c>
      <c r="E25" s="149" t="s">
        <v>47</v>
      </c>
      <c r="F25" s="169">
        <v>20</v>
      </c>
      <c r="G25" s="169"/>
      <c r="H25" s="275">
        <v>1.32</v>
      </c>
      <c r="I25" s="20">
        <v>0.24</v>
      </c>
      <c r="J25" s="21">
        <v>8.0399999999999991</v>
      </c>
      <c r="K25" s="448">
        <v>39.6</v>
      </c>
    </row>
    <row r="26" spans="1:11" s="33" customFormat="1" ht="26.45" customHeight="1" x14ac:dyDescent="0.25">
      <c r="A26" s="104"/>
      <c r="B26" s="183"/>
      <c r="C26" s="504"/>
      <c r="D26" s="670"/>
      <c r="E26" s="423" t="s">
        <v>20</v>
      </c>
      <c r="F26" s="431">
        <f t="shared" ref="F26:K26" si="2">F18+F19+F20+F22+F23+F24+F25</f>
        <v>830</v>
      </c>
      <c r="G26" s="431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6">
        <f t="shared" si="2"/>
        <v>851.06</v>
      </c>
    </row>
    <row r="27" spans="1:11" s="33" customFormat="1" ht="26.45" customHeight="1" x14ac:dyDescent="0.25">
      <c r="A27" s="104"/>
      <c r="B27" s="239"/>
      <c r="C27" s="522"/>
      <c r="D27" s="669"/>
      <c r="E27" s="523" t="s">
        <v>20</v>
      </c>
      <c r="F27" s="478">
        <f t="shared" ref="F27:K27" si="3">F18+F19+F21+F22+F23+F24+F25</f>
        <v>835</v>
      </c>
      <c r="G27" s="478"/>
      <c r="H27" s="306">
        <f t="shared" si="3"/>
        <v>44.51</v>
      </c>
      <c r="I27" s="52">
        <f t="shared" si="3"/>
        <v>31.659999999999997</v>
      </c>
      <c r="J27" s="765">
        <f t="shared" si="3"/>
        <v>100.95000000000002</v>
      </c>
      <c r="K27" s="294">
        <f t="shared" si="3"/>
        <v>867.56</v>
      </c>
    </row>
    <row r="28" spans="1:11" s="33" customFormat="1" ht="26.45" customHeight="1" x14ac:dyDescent="0.25">
      <c r="A28" s="104"/>
      <c r="B28" s="238"/>
      <c r="C28" s="504"/>
      <c r="D28" s="670"/>
      <c r="E28" s="469" t="s">
        <v>21</v>
      </c>
      <c r="F28" s="431"/>
      <c r="G28" s="431"/>
      <c r="H28" s="201"/>
      <c r="I28" s="22"/>
      <c r="J28" s="109"/>
      <c r="K28" s="532">
        <f>K26/23.5</f>
        <v>36.215319148936167</v>
      </c>
    </row>
    <row r="29" spans="1:11" s="33" customFormat="1" ht="26.45" customHeight="1" thickBot="1" x14ac:dyDescent="0.3">
      <c r="A29" s="144"/>
      <c r="B29" s="186"/>
      <c r="C29" s="524"/>
      <c r="D29" s="701"/>
      <c r="E29" s="433" t="s">
        <v>21</v>
      </c>
      <c r="F29" s="167"/>
      <c r="G29" s="167"/>
      <c r="H29" s="435"/>
      <c r="I29" s="436"/>
      <c r="J29" s="480"/>
      <c r="K29" s="533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6" t="s">
        <v>66</v>
      </c>
      <c r="B31" s="829"/>
      <c r="C31" s="637"/>
      <c r="D31" s="638"/>
      <c r="E31" s="25"/>
      <c r="F31" s="26"/>
      <c r="G31" s="26"/>
      <c r="H31" s="9"/>
      <c r="I31" s="11"/>
      <c r="J31" s="11"/>
    </row>
    <row r="32" spans="1:11" ht="18.75" x14ac:dyDescent="0.25">
      <c r="A32" s="639" t="s">
        <v>67</v>
      </c>
      <c r="B32" s="825"/>
      <c r="C32" s="640"/>
      <c r="D32" s="640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tabSelected="1" zoomScale="70" zoomScaleNormal="70" workbookViewId="0">
      <selection activeCell="H18" sqref="H18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7"/>
      <c r="D2" s="6"/>
      <c r="E2" s="6"/>
      <c r="F2" s="982">
        <v>45000</v>
      </c>
      <c r="G2" s="982"/>
      <c r="H2" s="982"/>
      <c r="I2" s="983"/>
      <c r="J2" s="983"/>
      <c r="K2" s="8"/>
    </row>
    <row r="3" spans="1:11" ht="15.75" thickBot="1" x14ac:dyDescent="0.3">
      <c r="A3" s="1"/>
      <c r="C3" s="234"/>
      <c r="D3" s="236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986" t="s">
        <v>211</v>
      </c>
      <c r="H4" s="797" t="s">
        <v>22</v>
      </c>
      <c r="I4" s="798"/>
      <c r="J4" s="799"/>
      <c r="K4" s="648" t="s">
        <v>23</v>
      </c>
    </row>
    <row r="5" spans="1:11" s="16" customFormat="1" ht="16.5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987"/>
      <c r="H5" s="801" t="s">
        <v>27</v>
      </c>
      <c r="I5" s="488" t="s">
        <v>28</v>
      </c>
      <c r="J5" s="802" t="s">
        <v>29</v>
      </c>
      <c r="K5" s="744" t="s">
        <v>30</v>
      </c>
    </row>
    <row r="6" spans="1:11" s="16" customFormat="1" ht="23.25" customHeight="1" x14ac:dyDescent="0.25">
      <c r="A6" s="561"/>
      <c r="B6" s="779"/>
      <c r="C6" s="563">
        <v>25</v>
      </c>
      <c r="D6" s="650" t="s">
        <v>19</v>
      </c>
      <c r="E6" s="346" t="s">
        <v>212</v>
      </c>
      <c r="F6" s="364">
        <v>150</v>
      </c>
      <c r="G6" s="364">
        <v>28.35</v>
      </c>
      <c r="H6" s="266">
        <v>0.6</v>
      </c>
      <c r="I6" s="36">
        <v>0.45</v>
      </c>
      <c r="J6" s="39">
        <v>15.45</v>
      </c>
      <c r="K6" s="481">
        <v>70.5</v>
      </c>
    </row>
    <row r="7" spans="1:11" s="16" customFormat="1" ht="26.45" customHeight="1" x14ac:dyDescent="0.25">
      <c r="A7" s="103" t="s">
        <v>6</v>
      </c>
      <c r="B7" s="131"/>
      <c r="C7" s="146">
        <v>86</v>
      </c>
      <c r="D7" s="695" t="s">
        <v>62</v>
      </c>
      <c r="E7" s="634" t="s">
        <v>217</v>
      </c>
      <c r="F7" s="635">
        <v>240</v>
      </c>
      <c r="G7" s="743">
        <v>47.02</v>
      </c>
      <c r="H7" s="241">
        <v>20.149999999999999</v>
      </c>
      <c r="I7" s="15">
        <v>19.079999999999998</v>
      </c>
      <c r="J7" s="38">
        <v>24.59</v>
      </c>
      <c r="K7" s="260">
        <v>350.62</v>
      </c>
    </row>
    <row r="8" spans="1:11" s="33" customFormat="1" ht="26.45" customHeight="1" x14ac:dyDescent="0.25">
      <c r="A8" s="141"/>
      <c r="B8" s="132"/>
      <c r="C8" s="557">
        <v>159</v>
      </c>
      <c r="D8" s="564" t="s">
        <v>46</v>
      </c>
      <c r="E8" s="219" t="s">
        <v>137</v>
      </c>
      <c r="F8" s="881">
        <v>200</v>
      </c>
      <c r="G8" s="282">
        <v>9.0299999999999994</v>
      </c>
      <c r="H8" s="241">
        <v>0</v>
      </c>
      <c r="I8" s="15">
        <v>0</v>
      </c>
      <c r="J8" s="18">
        <v>17.88</v>
      </c>
      <c r="K8" s="620">
        <v>69.66</v>
      </c>
    </row>
    <row r="9" spans="1:11" s="33" customFormat="1" ht="26.45" customHeight="1" x14ac:dyDescent="0.25">
      <c r="A9" s="141"/>
      <c r="B9" s="132"/>
      <c r="C9" s="145">
        <v>120</v>
      </c>
      <c r="D9" s="564" t="s">
        <v>15</v>
      </c>
      <c r="E9" s="149" t="s">
        <v>47</v>
      </c>
      <c r="F9" s="145">
        <v>20</v>
      </c>
      <c r="G9" s="127">
        <v>1.4</v>
      </c>
      <c r="H9" s="241">
        <v>1.32</v>
      </c>
      <c r="I9" s="15">
        <v>0.24</v>
      </c>
      <c r="J9" s="18">
        <v>8.0399999999999991</v>
      </c>
      <c r="K9" s="621">
        <v>39.6</v>
      </c>
    </row>
    <row r="10" spans="1:11" s="33" customFormat="1" ht="26.45" customHeight="1" x14ac:dyDescent="0.25">
      <c r="A10" s="141"/>
      <c r="B10" s="132"/>
      <c r="C10" s="576">
        <v>119</v>
      </c>
      <c r="D10" s="129" t="s">
        <v>55</v>
      </c>
      <c r="E10" s="212" t="s">
        <v>55</v>
      </c>
      <c r="F10" s="185">
        <v>20</v>
      </c>
      <c r="G10" s="601">
        <v>1.79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6.45" customHeight="1" x14ac:dyDescent="0.25">
      <c r="A11" s="141"/>
      <c r="B11" s="132"/>
      <c r="C11" s="557"/>
      <c r="D11" s="572"/>
      <c r="E11" s="156" t="s">
        <v>20</v>
      </c>
      <c r="F11" s="575">
        <f>F6+F7+F8+F9+F10</f>
        <v>630</v>
      </c>
      <c r="G11" s="275">
        <f>G6+G7+G8+G9+G10</f>
        <v>87.590000000000018</v>
      </c>
      <c r="H11" s="275">
        <f t="shared" ref="G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82">
        <f t="shared" si="0"/>
        <v>577.38</v>
      </c>
    </row>
    <row r="12" spans="1:11" s="33" customFormat="1" ht="26.45" customHeight="1" thickBot="1" x14ac:dyDescent="0.3">
      <c r="A12" s="141"/>
      <c r="B12" s="137"/>
      <c r="C12" s="268"/>
      <c r="D12" s="883"/>
      <c r="E12" s="467" t="s">
        <v>21</v>
      </c>
      <c r="F12" s="268"/>
      <c r="G12" s="208"/>
      <c r="H12" s="248"/>
      <c r="I12" s="152"/>
      <c r="J12" s="223"/>
      <c r="K12" s="880">
        <f>K11/23.5</f>
        <v>24.569361702127658</v>
      </c>
    </row>
    <row r="13" spans="1:11" s="16" customFormat="1" ht="26.45" customHeight="1" x14ac:dyDescent="0.25">
      <c r="A13" s="143" t="s">
        <v>7</v>
      </c>
      <c r="B13" s="154"/>
      <c r="C13" s="154">
        <v>28</v>
      </c>
      <c r="D13" s="673" t="s">
        <v>19</v>
      </c>
      <c r="E13" s="806" t="s">
        <v>145</v>
      </c>
      <c r="F13" s="694">
        <v>60</v>
      </c>
      <c r="G13" s="694"/>
      <c r="H13" s="266">
        <v>0.48</v>
      </c>
      <c r="I13" s="36">
        <v>0.6</v>
      </c>
      <c r="J13" s="37">
        <v>1.56</v>
      </c>
      <c r="K13" s="316">
        <v>8.4</v>
      </c>
    </row>
    <row r="14" spans="1:11" s="16" customFormat="1" ht="26.45" customHeight="1" x14ac:dyDescent="0.25">
      <c r="A14" s="103"/>
      <c r="B14" s="150"/>
      <c r="C14" s="168">
        <v>31</v>
      </c>
      <c r="D14" s="322" t="s">
        <v>9</v>
      </c>
      <c r="E14" s="634" t="s">
        <v>78</v>
      </c>
      <c r="F14" s="635">
        <v>200</v>
      </c>
      <c r="G14" s="743"/>
      <c r="H14" s="242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3" t="s">
        <v>74</v>
      </c>
      <c r="C15" s="527">
        <v>194</v>
      </c>
      <c r="D15" s="507" t="s">
        <v>10</v>
      </c>
      <c r="E15" s="541" t="s">
        <v>102</v>
      </c>
      <c r="F15" s="542">
        <v>90</v>
      </c>
      <c r="G15" s="630"/>
      <c r="H15" s="251">
        <v>16.690000000000001</v>
      </c>
      <c r="I15" s="51">
        <v>13.86</v>
      </c>
      <c r="J15" s="69">
        <v>10.69</v>
      </c>
      <c r="K15" s="336">
        <v>234.91</v>
      </c>
    </row>
    <row r="16" spans="1:11" s="33" customFormat="1" ht="26.45" customHeight="1" x14ac:dyDescent="0.25">
      <c r="A16" s="104"/>
      <c r="B16" s="184" t="s">
        <v>76</v>
      </c>
      <c r="C16" s="187">
        <v>83</v>
      </c>
      <c r="D16" s="450" t="s">
        <v>10</v>
      </c>
      <c r="E16" s="539" t="s">
        <v>149</v>
      </c>
      <c r="F16" s="549">
        <v>90</v>
      </c>
      <c r="G16" s="549"/>
      <c r="H16" s="412">
        <v>20.45</v>
      </c>
      <c r="I16" s="75">
        <v>19.920000000000002</v>
      </c>
      <c r="J16" s="413">
        <v>1.59</v>
      </c>
      <c r="K16" s="514">
        <v>269.25</v>
      </c>
    </row>
    <row r="17" spans="1:11" s="33" customFormat="1" ht="26.45" customHeight="1" x14ac:dyDescent="0.25">
      <c r="A17" s="104"/>
      <c r="B17" s="183"/>
      <c r="C17" s="496">
        <v>52</v>
      </c>
      <c r="D17" s="668" t="s">
        <v>64</v>
      </c>
      <c r="E17" s="368" t="s">
        <v>142</v>
      </c>
      <c r="F17" s="496">
        <v>150</v>
      </c>
      <c r="G17" s="165"/>
      <c r="H17" s="419">
        <v>3.31</v>
      </c>
      <c r="I17" s="420">
        <v>5.56</v>
      </c>
      <c r="J17" s="421">
        <v>25.99</v>
      </c>
      <c r="K17" s="422">
        <v>167.07</v>
      </c>
    </row>
    <row r="18" spans="1:11" s="33" customFormat="1" ht="35.25" customHeight="1" x14ac:dyDescent="0.25">
      <c r="A18" s="104"/>
      <c r="B18" s="184"/>
      <c r="C18" s="184">
        <v>51</v>
      </c>
      <c r="D18" s="177" t="s">
        <v>64</v>
      </c>
      <c r="E18" s="593" t="s">
        <v>159</v>
      </c>
      <c r="F18" s="676">
        <v>150</v>
      </c>
      <c r="G18" s="676"/>
      <c r="H18" s="412">
        <v>3.33</v>
      </c>
      <c r="I18" s="75">
        <v>3.81</v>
      </c>
      <c r="J18" s="413">
        <v>26.04</v>
      </c>
      <c r="K18" s="514">
        <v>151.12</v>
      </c>
    </row>
    <row r="19" spans="1:11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82"/>
      <c r="H19" s="241">
        <v>0</v>
      </c>
      <c r="I19" s="15">
        <v>0</v>
      </c>
      <c r="J19" s="38">
        <v>7.27</v>
      </c>
      <c r="K19" s="260">
        <v>28.73</v>
      </c>
    </row>
    <row r="20" spans="1:11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169"/>
      <c r="H20" s="275">
        <v>3.42</v>
      </c>
      <c r="I20" s="20">
        <v>0.36</v>
      </c>
      <c r="J20" s="43">
        <v>22.14</v>
      </c>
      <c r="K20" s="274">
        <v>105.75</v>
      </c>
    </row>
    <row r="21" spans="1:11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170"/>
      <c r="H21" s="241">
        <v>1.65</v>
      </c>
      <c r="I21" s="15">
        <v>0.3</v>
      </c>
      <c r="J21" s="38">
        <v>10.050000000000001</v>
      </c>
      <c r="K21" s="260">
        <v>49.5</v>
      </c>
    </row>
    <row r="22" spans="1:11" s="33" customFormat="1" ht="26.45" customHeight="1" x14ac:dyDescent="0.25">
      <c r="A22" s="104"/>
      <c r="B22" s="183" t="s">
        <v>74</v>
      </c>
      <c r="C22" s="504"/>
      <c r="D22" s="550"/>
      <c r="E22" s="544" t="s">
        <v>20</v>
      </c>
      <c r="F22" s="430">
        <f>F13+F14+F15+F17+F19+F20+F21</f>
        <v>770</v>
      </c>
      <c r="G22" s="528"/>
      <c r="H22" s="424">
        <f t="shared" ref="H22:K22" si="1">H13+H14+H15+H17+H19+H20+H21</f>
        <v>31.29</v>
      </c>
      <c r="I22" s="425">
        <f t="shared" si="1"/>
        <v>29.459999999999997</v>
      </c>
      <c r="J22" s="426">
        <f t="shared" si="1"/>
        <v>86.44</v>
      </c>
      <c r="K22" s="468">
        <f t="shared" si="1"/>
        <v>732.40000000000009</v>
      </c>
    </row>
    <row r="23" spans="1:11" s="33" customFormat="1" ht="26.45" customHeight="1" x14ac:dyDescent="0.25">
      <c r="A23" s="104"/>
      <c r="B23" s="239" t="s">
        <v>76</v>
      </c>
      <c r="C23" s="522"/>
      <c r="D23" s="551"/>
      <c r="E23" s="547" t="s">
        <v>20</v>
      </c>
      <c r="F23" s="292">
        <f>F13+F14+F16+F18+F19+F20+F21</f>
        <v>770</v>
      </c>
      <c r="G23" s="477"/>
      <c r="H23" s="905">
        <f t="shared" ref="H23:K23" si="2">H13+H14+H16+H18+H19+H20+H21</f>
        <v>35.07</v>
      </c>
      <c r="I23" s="906">
        <f t="shared" si="2"/>
        <v>33.769999999999996</v>
      </c>
      <c r="J23" s="904">
        <f t="shared" si="2"/>
        <v>77.39</v>
      </c>
      <c r="K23" s="457">
        <f t="shared" si="2"/>
        <v>750.79</v>
      </c>
    </row>
    <row r="24" spans="1:11" s="33" customFormat="1" ht="26.45" customHeight="1" x14ac:dyDescent="0.25">
      <c r="A24" s="104"/>
      <c r="B24" s="238" t="s">
        <v>74</v>
      </c>
      <c r="C24" s="504"/>
      <c r="D24" s="550"/>
      <c r="E24" s="545" t="s">
        <v>21</v>
      </c>
      <c r="F24" s="238"/>
      <c r="G24" s="504"/>
      <c r="H24" s="201"/>
      <c r="I24" s="22"/>
      <c r="J24" s="59"/>
      <c r="K24" s="503">
        <f>K22/23.5</f>
        <v>31.165957446808516</v>
      </c>
    </row>
    <row r="25" spans="1:11" s="33" customFormat="1" ht="26.45" customHeight="1" thickBot="1" x14ac:dyDescent="0.3">
      <c r="A25" s="144"/>
      <c r="B25" s="186" t="s">
        <v>76</v>
      </c>
      <c r="C25" s="525"/>
      <c r="D25" s="552"/>
      <c r="E25" s="548" t="s">
        <v>21</v>
      </c>
      <c r="F25" s="186"/>
      <c r="G25" s="525"/>
      <c r="H25" s="435"/>
      <c r="I25" s="436"/>
      <c r="J25" s="437"/>
      <c r="K25" s="553">
        <f>K23/23.5</f>
        <v>31.948510638297872</v>
      </c>
    </row>
    <row r="26" spans="1:11" ht="15.75" x14ac:dyDescent="0.25">
      <c r="A26" s="9"/>
      <c r="B26" s="817"/>
      <c r="C26" s="230"/>
      <c r="D26" s="237"/>
      <c r="E26" s="28"/>
      <c r="F26" s="28"/>
      <c r="G26" s="28"/>
      <c r="H26" s="216"/>
      <c r="I26" s="215"/>
      <c r="J26" s="28"/>
      <c r="K26" s="217"/>
    </row>
    <row r="29" spans="1:11" x14ac:dyDescent="0.25">
      <c r="A29" s="636" t="s">
        <v>66</v>
      </c>
      <c r="B29" s="829"/>
      <c r="C29" s="637"/>
      <c r="D29" s="638"/>
    </row>
    <row r="30" spans="1:11" x14ac:dyDescent="0.25">
      <c r="A30" s="639" t="s">
        <v>67</v>
      </c>
      <c r="B30" s="825"/>
      <c r="C30" s="640"/>
      <c r="D30" s="640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3" t="s">
        <v>39</v>
      </c>
      <c r="D4" s="705"/>
      <c r="E4" s="706"/>
      <c r="F4" s="643"/>
      <c r="G4" s="788" t="s">
        <v>22</v>
      </c>
      <c r="H4" s="789"/>
      <c r="I4" s="790"/>
      <c r="J4" s="707" t="s">
        <v>23</v>
      </c>
    </row>
    <row r="5" spans="1:10" s="16" customFormat="1" ht="28.5" customHeight="1" thickBot="1" x14ac:dyDescent="0.3">
      <c r="A5" s="140" t="s">
        <v>0</v>
      </c>
      <c r="B5" s="805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136"/>
      <c r="C6" s="563">
        <v>24</v>
      </c>
      <c r="D6" s="394" t="s">
        <v>19</v>
      </c>
      <c r="E6" s="650" t="s">
        <v>120</v>
      </c>
      <c r="F6" s="136">
        <v>150</v>
      </c>
      <c r="G6" s="266">
        <v>0.6</v>
      </c>
      <c r="H6" s="36">
        <v>0.6</v>
      </c>
      <c r="I6" s="39">
        <v>14.7</v>
      </c>
      <c r="J6" s="515">
        <v>70.5</v>
      </c>
    </row>
    <row r="7" spans="1:10" s="33" customFormat="1" ht="39.75" customHeight="1" x14ac:dyDescent="0.25">
      <c r="A7" s="141"/>
      <c r="B7" s="132"/>
      <c r="C7" s="132">
        <v>197</v>
      </c>
      <c r="D7" s="564" t="s">
        <v>19</v>
      </c>
      <c r="E7" s="219" t="s">
        <v>185</v>
      </c>
      <c r="F7" s="573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7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0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0">
        <v>52.4</v>
      </c>
    </row>
    <row r="11" spans="1:10" s="33" customFormat="1" ht="26.45" customHeight="1" x14ac:dyDescent="0.25">
      <c r="A11" s="141"/>
      <c r="B11" s="132"/>
      <c r="C11" s="576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79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0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3">
        <v>133</v>
      </c>
      <c r="D13" s="394" t="s">
        <v>19</v>
      </c>
      <c r="E13" s="650" t="s">
        <v>147</v>
      </c>
      <c r="F13" s="526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7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7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6">
        <v>50</v>
      </c>
      <c r="D16" s="176" t="s">
        <v>64</v>
      </c>
      <c r="E16" s="507" t="s">
        <v>96</v>
      </c>
      <c r="F16" s="183">
        <v>150</v>
      </c>
      <c r="G16" s="535">
        <v>3.28</v>
      </c>
      <c r="H16" s="508">
        <v>7.81</v>
      </c>
      <c r="I16" s="536">
        <v>21.57</v>
      </c>
      <c r="J16" s="537">
        <v>170.22</v>
      </c>
    </row>
    <row r="17" spans="1:10" s="33" customFormat="1" ht="26.45" customHeight="1" x14ac:dyDescent="0.25">
      <c r="A17" s="104"/>
      <c r="B17" s="184" t="s">
        <v>76</v>
      </c>
      <c r="C17" s="908">
        <v>51</v>
      </c>
      <c r="D17" s="909" t="s">
        <v>64</v>
      </c>
      <c r="E17" s="910" t="s">
        <v>159</v>
      </c>
      <c r="F17" s="911">
        <v>150</v>
      </c>
      <c r="G17" s="912">
        <v>3.33</v>
      </c>
      <c r="H17" s="913">
        <v>3.81</v>
      </c>
      <c r="I17" s="914">
        <v>26.04</v>
      </c>
      <c r="J17" s="915">
        <v>151.12</v>
      </c>
    </row>
    <row r="18" spans="1:10" s="16" customFormat="1" ht="33.75" customHeight="1" x14ac:dyDescent="0.25">
      <c r="A18" s="105"/>
      <c r="B18" s="131"/>
      <c r="C18" s="557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48">
        <v>39.6</v>
      </c>
    </row>
    <row r="21" spans="1:10" s="33" customFormat="1" ht="26.45" customHeight="1" x14ac:dyDescent="0.25">
      <c r="A21" s="104"/>
      <c r="B21" s="183" t="s">
        <v>74</v>
      </c>
      <c r="C21" s="509"/>
      <c r="D21" s="735"/>
      <c r="E21" s="423" t="s">
        <v>20</v>
      </c>
      <c r="F21" s="430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1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0"/>
      <c r="D22" s="734"/>
      <c r="E22" s="523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78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09"/>
      <c r="D23" s="735"/>
      <c r="E23" s="469" t="s">
        <v>21</v>
      </c>
      <c r="F23" s="430"/>
      <c r="G23" s="201"/>
      <c r="H23" s="22"/>
      <c r="I23" s="59"/>
      <c r="J23" s="538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1"/>
      <c r="D24" s="699"/>
      <c r="E24" s="433" t="s">
        <v>21</v>
      </c>
      <c r="F24" s="186"/>
      <c r="G24" s="435"/>
      <c r="H24" s="436"/>
      <c r="I24" s="437"/>
      <c r="J24" s="438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6" t="s">
        <v>66</v>
      </c>
      <c r="B27" s="829"/>
      <c r="C27" s="637"/>
      <c r="D27" s="638"/>
      <c r="E27" s="25"/>
      <c r="F27" s="26"/>
      <c r="G27" s="11"/>
      <c r="H27" s="11"/>
      <c r="I27" s="11"/>
    </row>
    <row r="28" spans="1:10" ht="18.75" x14ac:dyDescent="0.25">
      <c r="A28" s="639" t="s">
        <v>67</v>
      </c>
      <c r="B28" s="825"/>
      <c r="C28" s="640"/>
      <c r="D28" s="640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1" t="s">
        <v>39</v>
      </c>
      <c r="D4" s="232"/>
      <c r="E4" s="687"/>
      <c r="F4" s="641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5" t="s">
        <v>38</v>
      </c>
      <c r="F5" s="125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18" t="s">
        <v>12</v>
      </c>
      <c r="F6" s="414">
        <v>15</v>
      </c>
      <c r="G6" s="344">
        <v>3.48</v>
      </c>
      <c r="H6" s="46">
        <v>4.43</v>
      </c>
      <c r="I6" s="47">
        <v>0</v>
      </c>
      <c r="J6" s="417">
        <v>54.6</v>
      </c>
    </row>
    <row r="7" spans="1:10" s="16" customFormat="1" ht="26.45" customHeight="1" x14ac:dyDescent="0.25">
      <c r="A7" s="103"/>
      <c r="B7" s="590" t="s">
        <v>74</v>
      </c>
      <c r="C7" s="165">
        <v>259</v>
      </c>
      <c r="D7" s="507" t="s">
        <v>10</v>
      </c>
      <c r="E7" s="368" t="s">
        <v>190</v>
      </c>
      <c r="F7" s="675">
        <v>105</v>
      </c>
      <c r="G7" s="584">
        <v>12.38</v>
      </c>
      <c r="H7" s="420">
        <v>10.59</v>
      </c>
      <c r="I7" s="421">
        <v>16.84</v>
      </c>
      <c r="J7" s="422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4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7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7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3" t="s">
        <v>20</v>
      </c>
      <c r="F13" s="468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68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0"/>
      <c r="D14" s="546"/>
      <c r="E14" s="428" t="s">
        <v>20</v>
      </c>
      <c r="F14" s="478">
        <f>F6+F8+F9+F10+F11+F12</f>
        <v>500</v>
      </c>
      <c r="G14" s="565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78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7"/>
      <c r="D15" s="543"/>
      <c r="E15" s="423" t="s">
        <v>21</v>
      </c>
      <c r="F15" s="431"/>
      <c r="G15" s="50"/>
      <c r="H15" s="22"/>
      <c r="I15" s="59"/>
      <c r="J15" s="538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5"/>
      <c r="D16" s="173"/>
      <c r="E16" s="433" t="s">
        <v>21</v>
      </c>
      <c r="F16" s="167"/>
      <c r="G16" s="588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18" t="s">
        <v>19</v>
      </c>
      <c r="E17" s="585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6">
        <v>330</v>
      </c>
      <c r="D18" s="160" t="s">
        <v>198</v>
      </c>
      <c r="E18" s="541" t="s">
        <v>199</v>
      </c>
      <c r="F18" s="630">
        <v>210</v>
      </c>
      <c r="G18" s="419">
        <v>10.47</v>
      </c>
      <c r="H18" s="420">
        <v>12.98</v>
      </c>
      <c r="I18" s="421">
        <v>19.149999999999999</v>
      </c>
      <c r="J18" s="422">
        <v>236.13</v>
      </c>
    </row>
    <row r="19" spans="1:10" s="16" customFormat="1" ht="26.45" customHeight="1" x14ac:dyDescent="0.25">
      <c r="A19" s="103"/>
      <c r="B19" s="184" t="s">
        <v>76</v>
      </c>
      <c r="C19" s="579">
        <v>37</v>
      </c>
      <c r="D19" s="512" t="s">
        <v>9</v>
      </c>
      <c r="E19" s="301" t="s">
        <v>108</v>
      </c>
      <c r="F19" s="540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1" t="s">
        <v>91</v>
      </c>
      <c r="F20" s="743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4" t="s">
        <v>69</v>
      </c>
      <c r="F22" s="743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48">
        <v>39.6</v>
      </c>
    </row>
    <row r="25" spans="1:10" s="33" customFormat="1" ht="26.45" customHeight="1" x14ac:dyDescent="0.25">
      <c r="A25" s="104"/>
      <c r="B25" s="183" t="s">
        <v>74</v>
      </c>
      <c r="C25" s="497"/>
      <c r="D25" s="543"/>
      <c r="E25" s="544" t="s">
        <v>20</v>
      </c>
      <c r="F25" s="528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1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0"/>
      <c r="D26" s="546"/>
      <c r="E26" s="547" t="s">
        <v>20</v>
      </c>
      <c r="F26" s="477">
        <f>F17+F19+F20+F21+F22+F23+F24</f>
        <v>830</v>
      </c>
      <c r="G26" s="565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78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7"/>
      <c r="D27" s="543"/>
      <c r="E27" s="545" t="s">
        <v>21</v>
      </c>
      <c r="F27" s="528"/>
      <c r="G27" s="50"/>
      <c r="H27" s="22"/>
      <c r="I27" s="59"/>
      <c r="J27" s="503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48" t="s">
        <v>21</v>
      </c>
      <c r="F28" s="525"/>
      <c r="G28" s="491"/>
      <c r="H28" s="436"/>
      <c r="I28" s="437"/>
      <c r="J28" s="553">
        <f>J26/23.5</f>
        <v>33.408510638297876</v>
      </c>
    </row>
    <row r="29" spans="1:10" ht="15.75" x14ac:dyDescent="0.25">
      <c r="A29" s="9"/>
      <c r="B29" s="817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6" t="s">
        <v>66</v>
      </c>
      <c r="B31" s="829"/>
      <c r="C31" s="637"/>
      <c r="D31" s="638"/>
    </row>
    <row r="32" spans="1:10" x14ac:dyDescent="0.25">
      <c r="A32" s="639" t="s">
        <v>67</v>
      </c>
      <c r="B32" s="825"/>
      <c r="C32" s="640"/>
      <c r="D32" s="640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2" t="s">
        <v>39</v>
      </c>
      <c r="D4" s="254"/>
      <c r="E4" s="687"/>
      <c r="F4" s="643"/>
      <c r="G4" s="797" t="s">
        <v>22</v>
      </c>
      <c r="H4" s="798"/>
      <c r="I4" s="807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488" t="s">
        <v>26</v>
      </c>
      <c r="G5" s="125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220"/>
      <c r="C6" s="563">
        <v>25</v>
      </c>
      <c r="D6" s="564" t="s">
        <v>19</v>
      </c>
      <c r="E6" s="346" t="s">
        <v>50</v>
      </c>
      <c r="F6" s="745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7" t="s">
        <v>62</v>
      </c>
      <c r="E7" s="634" t="s">
        <v>57</v>
      </c>
      <c r="F7" s="595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79">
        <v>116</v>
      </c>
      <c r="D8" s="177" t="s">
        <v>63</v>
      </c>
      <c r="E8" s="162" t="s">
        <v>93</v>
      </c>
      <c r="F8" s="579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6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1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1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3"/>
      <c r="D11" s="674"/>
      <c r="E11" s="423" t="s">
        <v>20</v>
      </c>
      <c r="F11" s="754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4">
        <f t="shared" si="0"/>
        <v>580.84999999999991</v>
      </c>
    </row>
    <row r="12" spans="1:10" s="33" customFormat="1" ht="26.45" customHeight="1" x14ac:dyDescent="0.25">
      <c r="A12" s="141"/>
      <c r="B12" s="132"/>
      <c r="C12" s="863"/>
      <c r="D12" s="674"/>
      <c r="E12" s="423" t="s">
        <v>21</v>
      </c>
      <c r="F12" s="754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79"/>
      <c r="D13" s="512"/>
      <c r="E13" s="428" t="s">
        <v>20</v>
      </c>
      <c r="F13" s="494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7">
        <f t="shared" si="1"/>
        <v>533.49</v>
      </c>
    </row>
    <row r="14" spans="1:10" s="33" customFormat="1" ht="26.45" customHeight="1" thickBot="1" x14ac:dyDescent="0.3">
      <c r="A14" s="142"/>
      <c r="B14" s="249"/>
      <c r="C14" s="502"/>
      <c r="D14" s="672"/>
      <c r="E14" s="433" t="s">
        <v>21</v>
      </c>
      <c r="F14" s="502"/>
      <c r="G14" s="307"/>
      <c r="H14" s="163"/>
      <c r="I14" s="164"/>
      <c r="J14" s="759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2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5" t="s">
        <v>10</v>
      </c>
      <c r="E17" s="634" t="s">
        <v>165</v>
      </c>
      <c r="F17" s="635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48">
        <v>39.6</v>
      </c>
    </row>
    <row r="22" spans="1:10" s="33" customFormat="1" ht="26.45" customHeight="1" x14ac:dyDescent="0.25">
      <c r="A22" s="104"/>
      <c r="B22" s="161"/>
      <c r="C22" s="137"/>
      <c r="D22" s="485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6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18" t="s">
        <v>83</v>
      </c>
      <c r="E6" s="471" t="s">
        <v>119</v>
      </c>
      <c r="F6" s="221">
        <v>50</v>
      </c>
      <c r="G6" s="452">
        <v>2.9</v>
      </c>
      <c r="H6" s="382">
        <v>3.99</v>
      </c>
      <c r="I6" s="453">
        <v>18.989999999999998</v>
      </c>
      <c r="J6" s="762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0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5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48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2"/>
      <c r="E21" s="182" t="s">
        <v>21</v>
      </c>
      <c r="F21" s="135"/>
      <c r="G21" s="204"/>
      <c r="H21" s="48"/>
      <c r="I21" s="115"/>
      <c r="J21" s="474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8" t="s">
        <v>204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75"/>
      <c r="C4" s="388" t="s">
        <v>39</v>
      </c>
      <c r="D4" s="977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76"/>
      <c r="C5" s="96" t="s">
        <v>40</v>
      </c>
      <c r="D5" s="978"/>
      <c r="E5" s="495" t="s">
        <v>38</v>
      </c>
      <c r="F5" s="102" t="s">
        <v>26</v>
      </c>
      <c r="G5" s="574" t="s">
        <v>27</v>
      </c>
      <c r="H5" s="505" t="s">
        <v>28</v>
      </c>
      <c r="I5" s="506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3" t="s">
        <v>19</v>
      </c>
      <c r="E6" s="394" t="s">
        <v>182</v>
      </c>
      <c r="F6" s="573">
        <v>15</v>
      </c>
      <c r="G6" s="266">
        <v>0.12</v>
      </c>
      <c r="H6" s="36">
        <v>10.88</v>
      </c>
      <c r="I6" s="37">
        <v>0.19</v>
      </c>
      <c r="J6" s="447">
        <v>99.15</v>
      </c>
    </row>
    <row r="7" spans="1:10" s="16" customFormat="1" ht="26.45" customHeight="1" x14ac:dyDescent="0.25">
      <c r="A7" s="103"/>
      <c r="B7" s="131"/>
      <c r="C7" s="98">
        <v>253</v>
      </c>
      <c r="D7" s="572" t="s">
        <v>64</v>
      </c>
      <c r="E7" s="369" t="s">
        <v>121</v>
      </c>
      <c r="F7" s="664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3" t="s">
        <v>74</v>
      </c>
      <c r="C8" s="449">
        <v>240</v>
      </c>
      <c r="D8" s="665" t="s">
        <v>10</v>
      </c>
      <c r="E8" s="582" t="s">
        <v>129</v>
      </c>
      <c r="F8" s="581">
        <v>90</v>
      </c>
      <c r="G8" s="305">
        <v>20.170000000000002</v>
      </c>
      <c r="H8" s="57">
        <v>20.309999999999999</v>
      </c>
      <c r="I8" s="58">
        <v>2.09</v>
      </c>
      <c r="J8" s="449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0" t="s">
        <v>10</v>
      </c>
      <c r="E9" s="450" t="s">
        <v>201</v>
      </c>
      <c r="F9" s="676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7" t="s">
        <v>18</v>
      </c>
      <c r="E10" s="634" t="s">
        <v>155</v>
      </c>
      <c r="F10" s="595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4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8"/>
      <c r="E13" s="302" t="s">
        <v>20</v>
      </c>
      <c r="F13" s="558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8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0"/>
      <c r="D14" s="669"/>
      <c r="E14" s="303" t="s">
        <v>20</v>
      </c>
      <c r="F14" s="559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8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7"/>
      <c r="D15" s="670"/>
      <c r="E15" s="302" t="s">
        <v>21</v>
      </c>
      <c r="F15" s="499"/>
      <c r="G15" s="305"/>
      <c r="H15" s="57"/>
      <c r="I15" s="58"/>
      <c r="J15" s="583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1"/>
      <c r="E16" s="555" t="s">
        <v>21</v>
      </c>
      <c r="F16" s="502"/>
      <c r="G16" s="614"/>
      <c r="H16" s="615"/>
      <c r="I16" s="616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5" t="s">
        <v>19</v>
      </c>
      <c r="E17" s="886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2" t="s">
        <v>9</v>
      </c>
      <c r="E18" s="369" t="s">
        <v>48</v>
      </c>
      <c r="F18" s="557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6">
        <v>259</v>
      </c>
      <c r="D19" s="674" t="s">
        <v>10</v>
      </c>
      <c r="E19" s="368" t="s">
        <v>190</v>
      </c>
      <c r="F19" s="675">
        <v>105</v>
      </c>
      <c r="G19" s="419">
        <v>12.38</v>
      </c>
      <c r="H19" s="420">
        <v>10.59</v>
      </c>
      <c r="I19" s="421">
        <v>16.84</v>
      </c>
      <c r="J19" s="422">
        <v>167.46</v>
      </c>
    </row>
    <row r="20" spans="1:10" s="16" customFormat="1" ht="26.45" customHeight="1" x14ac:dyDescent="0.25">
      <c r="A20" s="104"/>
      <c r="B20" s="184" t="s">
        <v>134</v>
      </c>
      <c r="C20" s="579">
        <v>82</v>
      </c>
      <c r="D20" s="512" t="s">
        <v>10</v>
      </c>
      <c r="E20" s="593" t="s">
        <v>172</v>
      </c>
      <c r="F20" s="676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6">
        <v>216</v>
      </c>
      <c r="D22" s="180" t="s">
        <v>18</v>
      </c>
      <c r="E22" s="219" t="s">
        <v>136</v>
      </c>
      <c r="F22" s="777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2" t="s">
        <v>14</v>
      </c>
      <c r="E23" s="150" t="s">
        <v>55</v>
      </c>
      <c r="F23" s="557">
        <v>45</v>
      </c>
      <c r="G23" s="275">
        <v>3.42</v>
      </c>
      <c r="H23" s="20">
        <v>0.36</v>
      </c>
      <c r="I23" s="43">
        <v>22.14</v>
      </c>
      <c r="J23" s="417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2" t="s">
        <v>15</v>
      </c>
      <c r="E24" s="150" t="s">
        <v>47</v>
      </c>
      <c r="F24" s="557">
        <v>25</v>
      </c>
      <c r="G24" s="275">
        <v>1.65</v>
      </c>
      <c r="H24" s="20">
        <v>0.3</v>
      </c>
      <c r="I24" s="43">
        <v>10.050000000000001</v>
      </c>
      <c r="J24" s="417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1"/>
      <c r="E25" s="302" t="s">
        <v>20</v>
      </c>
      <c r="F25" s="496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8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2"/>
      <c r="E26" s="303" t="s">
        <v>20</v>
      </c>
      <c r="F26" s="580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8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3"/>
      <c r="E27" s="302" t="s">
        <v>21</v>
      </c>
      <c r="F27" s="785"/>
      <c r="G27" s="201"/>
      <c r="H27" s="22"/>
      <c r="I27" s="59"/>
      <c r="J27" s="503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1"/>
      <c r="D28" s="701"/>
      <c r="E28" s="555" t="s">
        <v>21</v>
      </c>
      <c r="F28" s="502"/>
      <c r="G28" s="435"/>
      <c r="H28" s="436"/>
      <c r="I28" s="437"/>
      <c r="J28" s="438">
        <f>J26/23.5</f>
        <v>39.231914893617024</v>
      </c>
    </row>
    <row r="29" spans="1:10" s="124" customFormat="1" ht="26.45" customHeight="1" x14ac:dyDescent="0.25">
      <c r="A29" s="355"/>
      <c r="B29" s="817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6" t="s">
        <v>143</v>
      </c>
      <c r="B30" s="818"/>
      <c r="C30" s="766"/>
      <c r="D30" s="355"/>
      <c r="E30" s="357"/>
      <c r="F30" s="355"/>
      <c r="G30" s="355"/>
      <c r="H30" s="355"/>
      <c r="I30" s="355"/>
      <c r="J30" s="358"/>
    </row>
    <row r="31" spans="1:10" x14ac:dyDescent="0.25">
      <c r="A31" s="639" t="s">
        <v>67</v>
      </c>
      <c r="B31" s="825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6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6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6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6"/>
    </row>
    <row r="36" spans="1:10" x14ac:dyDescent="0.25">
      <c r="A36" s="11"/>
      <c r="B36" s="826"/>
    </row>
    <row r="37" spans="1:10" x14ac:dyDescent="0.25">
      <c r="A37" s="11"/>
      <c r="B37" s="826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6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6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6"/>
      <c r="C40" s="354"/>
      <c r="D40" s="11"/>
      <c r="E40" s="11"/>
      <c r="F40" s="11"/>
      <c r="G40" s="11"/>
      <c r="H40" s="11"/>
      <c r="I40" s="11"/>
      <c r="J40" s="11"/>
    </row>
    <row r="41" spans="1:10" s="489" customFormat="1" ht="12.75" x14ac:dyDescent="0.2">
      <c r="B41" s="819"/>
    </row>
    <row r="42" spans="1:10" s="489" customFormat="1" ht="12.75" x14ac:dyDescent="0.2">
      <c r="B42" s="819"/>
    </row>
    <row r="43" spans="1:10" s="489" customFormat="1" ht="12.75" x14ac:dyDescent="0.2">
      <c r="B43" s="819"/>
    </row>
    <row r="44" spans="1:10" s="489" customFormat="1" ht="12.75" x14ac:dyDescent="0.2">
      <c r="B44" s="819"/>
    </row>
    <row r="45" spans="1:10" s="489" customFormat="1" ht="12.75" x14ac:dyDescent="0.2">
      <c r="B45" s="819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2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4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5" t="s">
        <v>74</v>
      </c>
      <c r="C7" s="165">
        <v>90</v>
      </c>
      <c r="D7" s="668" t="s">
        <v>10</v>
      </c>
      <c r="E7" s="368" t="s">
        <v>133</v>
      </c>
      <c r="F7" s="496">
        <v>90</v>
      </c>
      <c r="G7" s="305">
        <v>15.51</v>
      </c>
      <c r="H7" s="57">
        <v>15.07</v>
      </c>
      <c r="I7" s="58">
        <v>8.44</v>
      </c>
      <c r="J7" s="449">
        <v>232.47</v>
      </c>
    </row>
    <row r="8" spans="1:10" s="33" customFormat="1" ht="26.45" customHeight="1" x14ac:dyDescent="0.25">
      <c r="A8" s="141"/>
      <c r="B8" s="896" t="s">
        <v>134</v>
      </c>
      <c r="C8" s="166">
        <v>126</v>
      </c>
      <c r="D8" s="666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7">
        <v>52</v>
      </c>
      <c r="D9" s="572" t="s">
        <v>64</v>
      </c>
      <c r="E9" s="158" t="s">
        <v>142</v>
      </c>
      <c r="F9" s="752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202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4" t="s">
        <v>15</v>
      </c>
      <c r="E12" s="149" t="s">
        <v>47</v>
      </c>
      <c r="F12" s="145">
        <v>20</v>
      </c>
      <c r="G12" s="916">
        <v>1.32</v>
      </c>
      <c r="H12" s="917">
        <v>0.24</v>
      </c>
      <c r="I12" s="918">
        <v>8.0399999999999991</v>
      </c>
      <c r="J12" s="919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8"/>
      <c r="E13" s="423" t="s">
        <v>20</v>
      </c>
      <c r="F13" s="496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6" t="s">
        <v>134</v>
      </c>
      <c r="C14" s="166"/>
      <c r="D14" s="500"/>
      <c r="E14" s="428" t="s">
        <v>20</v>
      </c>
      <c r="F14" s="494">
        <f>F6+F8+F9+F10+F11+F12</f>
        <v>500</v>
      </c>
      <c r="G14" s="905">
        <f t="shared" ref="G14:J14" si="1">G6+G8+G9+G10+G11+G12</f>
        <v>28.499999999999996</v>
      </c>
      <c r="H14" s="906">
        <f t="shared" si="1"/>
        <v>28.969999999999995</v>
      </c>
      <c r="I14" s="904">
        <f t="shared" si="1"/>
        <v>69.859999999999985</v>
      </c>
      <c r="J14" s="457">
        <f t="shared" si="1"/>
        <v>656.32</v>
      </c>
    </row>
    <row r="15" spans="1:10" s="33" customFormat="1" ht="26.45" customHeight="1" x14ac:dyDescent="0.25">
      <c r="A15" s="141"/>
      <c r="B15" s="895" t="s">
        <v>74</v>
      </c>
      <c r="C15" s="497"/>
      <c r="D15" s="498"/>
      <c r="E15" s="423" t="s">
        <v>21</v>
      </c>
      <c r="F15" s="499"/>
      <c r="G15" s="201"/>
      <c r="H15" s="22"/>
      <c r="I15" s="59"/>
      <c r="J15" s="920">
        <f>J13/23.5</f>
        <v>26.927234042553192</v>
      </c>
    </row>
    <row r="16" spans="1:10" s="33" customFormat="1" ht="26.45" customHeight="1" thickBot="1" x14ac:dyDescent="0.3">
      <c r="A16" s="142"/>
      <c r="B16" s="902" t="s">
        <v>134</v>
      </c>
      <c r="C16" s="167"/>
      <c r="D16" s="501"/>
      <c r="E16" s="433" t="s">
        <v>21</v>
      </c>
      <c r="F16" s="502"/>
      <c r="G16" s="921"/>
      <c r="H16" s="922"/>
      <c r="I16" s="923"/>
      <c r="J16" s="924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8">
        <v>29</v>
      </c>
      <c r="D17" s="692" t="s">
        <v>19</v>
      </c>
      <c r="E17" s="693" t="s">
        <v>184</v>
      </c>
      <c r="F17" s="714">
        <v>60</v>
      </c>
      <c r="G17" s="286">
        <v>0.66</v>
      </c>
      <c r="H17" s="85">
        <v>0.12</v>
      </c>
      <c r="I17" s="86">
        <v>2.2799999999999998</v>
      </c>
      <c r="J17" s="513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8" t="s">
        <v>9</v>
      </c>
      <c r="E18" s="859" t="s">
        <v>195</v>
      </c>
      <c r="F18" s="635">
        <v>222</v>
      </c>
      <c r="G18" s="330">
        <v>6.01</v>
      </c>
      <c r="H18" s="29">
        <v>4.38</v>
      </c>
      <c r="I18" s="84">
        <v>7.73</v>
      </c>
      <c r="J18" s="894">
        <v>93.68</v>
      </c>
    </row>
    <row r="19" spans="1:10" s="33" customFormat="1" ht="26.45" customHeight="1" x14ac:dyDescent="0.25">
      <c r="A19" s="104"/>
      <c r="B19" s="895" t="s">
        <v>74</v>
      </c>
      <c r="C19" s="165" t="s">
        <v>177</v>
      </c>
      <c r="D19" s="160" t="s">
        <v>10</v>
      </c>
      <c r="E19" s="541" t="s">
        <v>176</v>
      </c>
      <c r="F19" s="542">
        <v>210</v>
      </c>
      <c r="G19" s="419">
        <v>16.97</v>
      </c>
      <c r="H19" s="420">
        <v>25.42</v>
      </c>
      <c r="I19" s="421">
        <v>31.1</v>
      </c>
      <c r="J19" s="422">
        <v>422.09</v>
      </c>
    </row>
    <row r="20" spans="1:10" s="33" customFormat="1" ht="26.45" customHeight="1" x14ac:dyDescent="0.25">
      <c r="A20" s="104"/>
      <c r="B20" s="896" t="s">
        <v>134</v>
      </c>
      <c r="C20" s="579">
        <v>89</v>
      </c>
      <c r="D20" s="450" t="s">
        <v>10</v>
      </c>
      <c r="E20" s="683" t="s">
        <v>91</v>
      </c>
      <c r="F20" s="540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896" t="s">
        <v>134</v>
      </c>
      <c r="C21" s="579">
        <v>210</v>
      </c>
      <c r="D21" s="450" t="s">
        <v>64</v>
      </c>
      <c r="E21" s="450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4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7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7"/>
      <c r="D25" s="550"/>
      <c r="E25" s="897" t="s">
        <v>20</v>
      </c>
      <c r="F25" s="504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8">
        <f t="shared" si="2"/>
        <v>711.36999999999989</v>
      </c>
    </row>
    <row r="26" spans="1:10" s="16" customFormat="1" ht="26.45" customHeight="1" x14ac:dyDescent="0.25">
      <c r="A26" s="105"/>
      <c r="B26" s="896" t="s">
        <v>134</v>
      </c>
      <c r="C26" s="510"/>
      <c r="D26" s="551"/>
      <c r="E26" s="899" t="s">
        <v>20</v>
      </c>
      <c r="F26" s="522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0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7"/>
      <c r="D27" s="550"/>
      <c r="E27" s="897" t="s">
        <v>21</v>
      </c>
      <c r="F27" s="430"/>
      <c r="G27" s="201"/>
      <c r="H27" s="22"/>
      <c r="I27" s="59"/>
      <c r="J27" s="901">
        <f>J25/23.5</f>
        <v>30.271063829787231</v>
      </c>
    </row>
    <row r="28" spans="1:10" s="33" customFormat="1" ht="26.45" customHeight="1" thickBot="1" x14ac:dyDescent="0.3">
      <c r="A28" s="144"/>
      <c r="B28" s="902" t="s">
        <v>134</v>
      </c>
      <c r="C28" s="511"/>
      <c r="D28" s="681"/>
      <c r="E28" s="903" t="s">
        <v>21</v>
      </c>
      <c r="F28" s="186"/>
      <c r="G28" s="435"/>
      <c r="H28" s="436"/>
      <c r="I28" s="437"/>
      <c r="J28" s="438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6" t="s">
        <v>66</v>
      </c>
      <c r="B30" s="636" t="s">
        <v>66</v>
      </c>
      <c r="C30" s="112"/>
      <c r="D30" s="637"/>
      <c r="E30" s="49"/>
      <c r="F30" s="26"/>
      <c r="G30" s="11"/>
      <c r="H30" s="11"/>
      <c r="I30" s="11"/>
    </row>
    <row r="31" spans="1:10" ht="18.75" x14ac:dyDescent="0.25">
      <c r="A31" s="639" t="s">
        <v>67</v>
      </c>
      <c r="B31" s="639" t="s">
        <v>67</v>
      </c>
      <c r="C31" s="113"/>
      <c r="D31" s="640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8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4" t="s">
        <v>22</v>
      </c>
      <c r="I4" s="795"/>
      <c r="J4" s="796"/>
      <c r="K4" s="313" t="s">
        <v>23</v>
      </c>
    </row>
    <row r="5" spans="1:11" s="16" customFormat="1" ht="16.5" thickBot="1" x14ac:dyDescent="0.3">
      <c r="A5" s="140" t="s">
        <v>0</v>
      </c>
      <c r="B5" s="561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8" t="s">
        <v>28</v>
      </c>
      <c r="J5" s="764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3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3">
        <v>25</v>
      </c>
      <c r="D7" s="272" t="s">
        <v>19</v>
      </c>
      <c r="E7" s="585" t="s">
        <v>50</v>
      </c>
      <c r="F7" s="745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0"/>
      <c r="C12" s="808"/>
      <c r="D12" s="691"/>
      <c r="E12" s="347" t="s">
        <v>21</v>
      </c>
      <c r="F12" s="348"/>
      <c r="G12" s="691"/>
      <c r="H12" s="482"/>
      <c r="I12" s="483"/>
      <c r="J12" s="484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0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1">
        <v>200</v>
      </c>
      <c r="G14" s="564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6">
        <v>258</v>
      </c>
      <c r="D15" s="507" t="s">
        <v>10</v>
      </c>
      <c r="E15" s="521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3">
        <v>181.35</v>
      </c>
    </row>
    <row r="16" spans="1:11" s="16" customFormat="1" ht="37.5" customHeight="1" x14ac:dyDescent="0.25">
      <c r="A16" s="104"/>
      <c r="B16" s="184" t="s">
        <v>76</v>
      </c>
      <c r="C16" s="579">
        <v>150</v>
      </c>
      <c r="D16" s="730" t="s">
        <v>10</v>
      </c>
      <c r="E16" s="683" t="s">
        <v>150</v>
      </c>
      <c r="F16" s="549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6">
        <v>50</v>
      </c>
      <c r="D17" s="176" t="s">
        <v>64</v>
      </c>
      <c r="E17" s="507" t="s">
        <v>96</v>
      </c>
      <c r="F17" s="183">
        <v>150</v>
      </c>
      <c r="G17" s="527"/>
      <c r="H17" s="535">
        <v>3.28</v>
      </c>
      <c r="I17" s="508">
        <v>7.81</v>
      </c>
      <c r="J17" s="536">
        <v>21.57</v>
      </c>
      <c r="K17" s="537">
        <v>170.22</v>
      </c>
    </row>
    <row r="18" spans="1:11" s="16" customFormat="1" ht="37.5" customHeight="1" x14ac:dyDescent="0.25">
      <c r="A18" s="105"/>
      <c r="B18" s="184" t="s">
        <v>76</v>
      </c>
      <c r="C18" s="579">
        <v>51</v>
      </c>
      <c r="D18" s="162" t="s">
        <v>64</v>
      </c>
      <c r="E18" s="512" t="s">
        <v>144</v>
      </c>
      <c r="F18" s="184">
        <v>150</v>
      </c>
      <c r="G18" s="166"/>
      <c r="H18" s="454">
        <v>3.33</v>
      </c>
      <c r="I18" s="451">
        <v>3.81</v>
      </c>
      <c r="J18" s="455">
        <v>26.04</v>
      </c>
      <c r="K18" s="456">
        <v>151.12</v>
      </c>
    </row>
    <row r="19" spans="1:11" s="16" customFormat="1" ht="37.5" customHeight="1" x14ac:dyDescent="0.25">
      <c r="A19" s="105"/>
      <c r="B19" s="132"/>
      <c r="C19" s="557">
        <v>107</v>
      </c>
      <c r="D19" s="212" t="s">
        <v>18</v>
      </c>
      <c r="E19" s="369" t="s">
        <v>106</v>
      </c>
      <c r="F19" s="416">
        <v>200</v>
      </c>
      <c r="G19" s="572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6">
        <v>119</v>
      </c>
      <c r="D20" s="212" t="s">
        <v>14</v>
      </c>
      <c r="E20" s="150" t="s">
        <v>55</v>
      </c>
      <c r="F20" s="169">
        <v>30</v>
      </c>
      <c r="G20" s="572"/>
      <c r="H20" s="275">
        <v>2.2799999999999998</v>
      </c>
      <c r="I20" s="20">
        <v>0.24</v>
      </c>
      <c r="J20" s="43">
        <v>14.76</v>
      </c>
      <c r="K20" s="417">
        <v>70.5</v>
      </c>
    </row>
    <row r="21" spans="1:11" s="16" customFormat="1" ht="37.5" customHeight="1" x14ac:dyDescent="0.25">
      <c r="A21" s="105"/>
      <c r="B21" s="132"/>
      <c r="C21" s="557">
        <v>120</v>
      </c>
      <c r="D21" s="212" t="s">
        <v>15</v>
      </c>
      <c r="E21" s="150" t="s">
        <v>47</v>
      </c>
      <c r="F21" s="169">
        <v>20</v>
      </c>
      <c r="G21" s="572"/>
      <c r="H21" s="275">
        <v>1.32</v>
      </c>
      <c r="I21" s="20">
        <v>0.24</v>
      </c>
      <c r="J21" s="43">
        <v>8.0399999999999991</v>
      </c>
      <c r="K21" s="417">
        <v>39.6</v>
      </c>
    </row>
    <row r="22" spans="1:11" s="16" customFormat="1" ht="37.5" customHeight="1" x14ac:dyDescent="0.25">
      <c r="A22" s="105"/>
      <c r="B22" s="183" t="s">
        <v>74</v>
      </c>
      <c r="C22" s="783"/>
      <c r="D22" s="724"/>
      <c r="E22" s="302" t="s">
        <v>20</v>
      </c>
      <c r="F22" s="476">
        <f>F13+F14+F15+F17+F19+F20+F21</f>
        <v>840</v>
      </c>
      <c r="G22" s="476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8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9"/>
      <c r="D23" s="725"/>
      <c r="E23" s="520" t="s">
        <v>20</v>
      </c>
      <c r="F23" s="477">
        <f>F13+F14+F16+F18+F19+F20+F21</f>
        <v>840</v>
      </c>
      <c r="G23" s="477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7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3"/>
      <c r="D24" s="698"/>
      <c r="E24" s="554" t="s">
        <v>107</v>
      </c>
      <c r="F24" s="528"/>
      <c r="G24" s="528"/>
      <c r="H24" s="424"/>
      <c r="I24" s="425"/>
      <c r="J24" s="426"/>
      <c r="K24" s="503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1"/>
      <c r="D25" s="699"/>
      <c r="E25" s="555" t="s">
        <v>107</v>
      </c>
      <c r="F25" s="556"/>
      <c r="G25" s="671"/>
      <c r="H25" s="435"/>
      <c r="I25" s="436"/>
      <c r="J25" s="437"/>
      <c r="K25" s="438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6" t="s">
        <v>66</v>
      </c>
      <c r="B31" s="829"/>
      <c r="C31" s="637"/>
      <c r="D31" s="638"/>
      <c r="E31" s="11"/>
      <c r="F31" s="11"/>
      <c r="G31" s="11"/>
      <c r="H31" s="11"/>
      <c r="I31" s="11"/>
      <c r="J31" s="11"/>
    </row>
    <row r="32" spans="1:11" x14ac:dyDescent="0.25">
      <c r="A32" s="639" t="s">
        <v>67</v>
      </c>
      <c r="B32" s="825"/>
      <c r="C32" s="640"/>
      <c r="D32" s="640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8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0"/>
      <c r="G4" s="296"/>
      <c r="H4" s="794" t="s">
        <v>22</v>
      </c>
      <c r="I4" s="795"/>
      <c r="J4" s="796"/>
      <c r="K4" s="190" t="s">
        <v>23</v>
      </c>
    </row>
    <row r="5" spans="1:11" s="16" customFormat="1" ht="16.5" thickBot="1" x14ac:dyDescent="0.3">
      <c r="A5" s="140" t="s">
        <v>0</v>
      </c>
      <c r="B5" s="561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8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3">
        <v>24</v>
      </c>
      <c r="D6" s="710" t="s">
        <v>8</v>
      </c>
      <c r="E6" s="394" t="s">
        <v>120</v>
      </c>
      <c r="F6" s="563">
        <v>150</v>
      </c>
      <c r="G6" s="710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1">
        <v>78</v>
      </c>
      <c r="D7" s="747" t="s">
        <v>10</v>
      </c>
      <c r="E7" s="507" t="s">
        <v>200</v>
      </c>
      <c r="F7" s="591">
        <v>90</v>
      </c>
      <c r="G7" s="747"/>
      <c r="H7" s="305">
        <v>14.8</v>
      </c>
      <c r="I7" s="57">
        <v>13.02</v>
      </c>
      <c r="J7" s="58">
        <v>12.17</v>
      </c>
      <c r="K7" s="592">
        <v>226.36</v>
      </c>
    </row>
    <row r="8" spans="1:11" s="16" customFormat="1" ht="37.5" customHeight="1" x14ac:dyDescent="0.25">
      <c r="A8" s="103"/>
      <c r="B8" s="184" t="s">
        <v>76</v>
      </c>
      <c r="C8" s="579">
        <v>146</v>
      </c>
      <c r="D8" s="666" t="s">
        <v>10</v>
      </c>
      <c r="E8" s="593" t="s">
        <v>135</v>
      </c>
      <c r="F8" s="594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7" t="s">
        <v>18</v>
      </c>
      <c r="E10" s="634" t="s">
        <v>81</v>
      </c>
      <c r="F10" s="595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4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4" t="s">
        <v>15</v>
      </c>
      <c r="E12" s="149" t="s">
        <v>47</v>
      </c>
      <c r="F12" s="145">
        <v>20</v>
      </c>
      <c r="G12" s="746"/>
      <c r="H12" s="620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6"/>
      <c r="D13" s="668"/>
      <c r="E13" s="423" t="s">
        <v>20</v>
      </c>
      <c r="F13" s="558">
        <f>F6+F7+F9+F10+F11+F12</f>
        <v>630</v>
      </c>
      <c r="G13" s="558"/>
      <c r="H13" s="476">
        <f t="shared" ref="H13:K13" si="0">H6+H7+H9+H10+H11+H12</f>
        <v>22.41</v>
      </c>
      <c r="I13" s="425">
        <f t="shared" si="0"/>
        <v>18.97</v>
      </c>
      <c r="J13" s="426">
        <f t="shared" si="0"/>
        <v>93.84</v>
      </c>
      <c r="K13" s="468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0"/>
      <c r="D14" s="669"/>
      <c r="E14" s="428" t="s">
        <v>20</v>
      </c>
      <c r="F14" s="559">
        <f>F6+F8+F9+F10+F11+F12</f>
        <v>630</v>
      </c>
      <c r="G14" s="559"/>
      <c r="H14" s="477">
        <f t="shared" ref="H14:K14" si="1">H6+H8+H9+H10+H11+H12</f>
        <v>26.11</v>
      </c>
      <c r="I14" s="906">
        <f t="shared" si="1"/>
        <v>9.68</v>
      </c>
      <c r="J14" s="904">
        <f t="shared" si="1"/>
        <v>84.18</v>
      </c>
      <c r="K14" s="457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9"/>
      <c r="D15" s="670"/>
      <c r="E15" s="423" t="s">
        <v>21</v>
      </c>
      <c r="F15" s="499"/>
      <c r="G15" s="504"/>
      <c r="H15" s="529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2"/>
      <c r="D16" s="671"/>
      <c r="E16" s="433" t="s">
        <v>21</v>
      </c>
      <c r="F16" s="502"/>
      <c r="G16" s="671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18"/>
      <c r="C17" s="578">
        <v>9</v>
      </c>
      <c r="D17" s="692" t="s">
        <v>19</v>
      </c>
      <c r="E17" s="845" t="s">
        <v>92</v>
      </c>
      <c r="F17" s="717">
        <v>60</v>
      </c>
      <c r="G17" s="284"/>
      <c r="H17" s="286">
        <v>1.29</v>
      </c>
      <c r="I17" s="85">
        <v>4.2699999999999996</v>
      </c>
      <c r="J17" s="86">
        <v>6.97</v>
      </c>
      <c r="K17" s="513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6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7">
        <v>88</v>
      </c>
      <c r="D19" s="212" t="s">
        <v>10</v>
      </c>
      <c r="E19" s="846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7">
        <v>64</v>
      </c>
      <c r="D20" s="212" t="s">
        <v>49</v>
      </c>
      <c r="E20" s="846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6">
        <v>98</v>
      </c>
      <c r="D21" s="129" t="s">
        <v>18</v>
      </c>
      <c r="E21" s="212" t="s">
        <v>82</v>
      </c>
      <c r="F21" s="132">
        <v>200</v>
      </c>
      <c r="G21" s="678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6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7">
        <v>120</v>
      </c>
      <c r="D23" s="149" t="s">
        <v>15</v>
      </c>
      <c r="E23" s="180" t="s">
        <v>47</v>
      </c>
      <c r="F23" s="131">
        <v>20</v>
      </c>
      <c r="G23" s="746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1"/>
      <c r="D24" s="736"/>
      <c r="E24" s="847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2"/>
      <c r="D25" s="486"/>
      <c r="E25" s="848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3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1" t="s">
        <v>39</v>
      </c>
      <c r="D4" s="254"/>
      <c r="E4" s="706"/>
      <c r="F4" s="641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140" t="s">
        <v>0</v>
      </c>
      <c r="B5" s="805"/>
      <c r="C5" s="125" t="s">
        <v>40</v>
      </c>
      <c r="D5" s="688" t="s">
        <v>41</v>
      </c>
      <c r="E5" s="102" t="s">
        <v>38</v>
      </c>
      <c r="F5" s="125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39" customHeight="1" x14ac:dyDescent="0.25">
      <c r="A6" s="143" t="s">
        <v>6</v>
      </c>
      <c r="B6" s="394"/>
      <c r="C6" s="776">
        <v>28</v>
      </c>
      <c r="D6" s="415" t="s">
        <v>19</v>
      </c>
      <c r="E6" s="415" t="s">
        <v>152</v>
      </c>
      <c r="F6" s="397">
        <v>60</v>
      </c>
      <c r="G6" s="452">
        <v>0.48</v>
      </c>
      <c r="H6" s="382">
        <v>0.6</v>
      </c>
      <c r="I6" s="453">
        <v>1.56</v>
      </c>
      <c r="J6" s="475">
        <v>8.4</v>
      </c>
    </row>
    <row r="7" spans="1:10" s="16" customFormat="1" ht="39" customHeight="1" x14ac:dyDescent="0.25">
      <c r="A7" s="103"/>
      <c r="B7" s="149"/>
      <c r="C7" s="557">
        <v>89</v>
      </c>
      <c r="D7" s="150" t="s">
        <v>10</v>
      </c>
      <c r="E7" s="369" t="s">
        <v>112</v>
      </c>
      <c r="F7" s="416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7">
        <v>65</v>
      </c>
      <c r="D8" s="150" t="s">
        <v>49</v>
      </c>
      <c r="E8" s="369" t="s">
        <v>54</v>
      </c>
      <c r="F8" s="416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6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6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7">
        <v>47</v>
      </c>
    </row>
    <row r="11" spans="1:10" s="16" customFormat="1" ht="39" customHeight="1" x14ac:dyDescent="0.25">
      <c r="A11" s="103"/>
      <c r="B11" s="149"/>
      <c r="C11" s="557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7">
        <v>39.6</v>
      </c>
    </row>
    <row r="12" spans="1:10" s="16" customFormat="1" ht="39" customHeight="1" x14ac:dyDescent="0.25">
      <c r="A12" s="103"/>
      <c r="B12" s="149"/>
      <c r="C12" s="813"/>
      <c r="D12" s="748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2">
        <f t="shared" si="0"/>
        <v>655.44</v>
      </c>
    </row>
    <row r="13" spans="1:10" s="16" customFormat="1" ht="39" customHeight="1" thickBot="1" x14ac:dyDescent="0.3">
      <c r="A13" s="325"/>
      <c r="B13" s="691"/>
      <c r="C13" s="813"/>
      <c r="D13" s="472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5"/>
      <c r="C14" s="459">
        <v>23</v>
      </c>
      <c r="D14" s="718" t="s">
        <v>19</v>
      </c>
      <c r="E14" s="749" t="s">
        <v>151</v>
      </c>
      <c r="F14" s="750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1" t="s">
        <v>78</v>
      </c>
      <c r="F15" s="752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7" t="s">
        <v>10</v>
      </c>
      <c r="E16" s="753" t="s">
        <v>110</v>
      </c>
      <c r="F16" s="754">
        <v>90</v>
      </c>
      <c r="G16" s="584">
        <v>18.89</v>
      </c>
      <c r="H16" s="420">
        <v>19.34</v>
      </c>
      <c r="I16" s="421">
        <v>7.73</v>
      </c>
      <c r="J16" s="422">
        <v>281.58</v>
      </c>
    </row>
    <row r="17" spans="1:10" s="16" customFormat="1" ht="39" customHeight="1" x14ac:dyDescent="0.25">
      <c r="A17" s="104"/>
      <c r="B17" s="844" t="s">
        <v>76</v>
      </c>
      <c r="C17" s="187">
        <v>126</v>
      </c>
      <c r="D17" s="450" t="s">
        <v>10</v>
      </c>
      <c r="E17" s="683" t="s">
        <v>153</v>
      </c>
      <c r="F17" s="540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7" t="s">
        <v>64</v>
      </c>
      <c r="E18" s="368" t="s">
        <v>174</v>
      </c>
      <c r="F18" s="165">
        <v>150</v>
      </c>
      <c r="G18" s="584">
        <v>3.55</v>
      </c>
      <c r="H18" s="420">
        <v>7.16</v>
      </c>
      <c r="I18" s="479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0" t="s">
        <v>64</v>
      </c>
      <c r="E19" s="623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4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5" t="s">
        <v>55</v>
      </c>
      <c r="F21" s="557">
        <v>30</v>
      </c>
      <c r="G21" s="19">
        <v>2.2799999999999998</v>
      </c>
      <c r="H21" s="20">
        <v>0.24</v>
      </c>
      <c r="I21" s="43">
        <v>14.76</v>
      </c>
      <c r="J21" s="417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5" t="s">
        <v>47</v>
      </c>
      <c r="F22" s="557">
        <v>20</v>
      </c>
      <c r="G22" s="19">
        <v>1.32</v>
      </c>
      <c r="H22" s="20">
        <v>0.24</v>
      </c>
      <c r="I22" s="43">
        <v>8.0399999999999991</v>
      </c>
      <c r="J22" s="417">
        <v>39.6</v>
      </c>
    </row>
    <row r="23" spans="1:10" s="16" customFormat="1" ht="39" customHeight="1" x14ac:dyDescent="0.25">
      <c r="A23" s="105"/>
      <c r="B23" s="183"/>
      <c r="C23" s="407"/>
      <c r="D23" s="677"/>
      <c r="E23" s="626" t="s">
        <v>20</v>
      </c>
      <c r="F23" s="558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8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79"/>
      <c r="E24" s="627" t="s">
        <v>20</v>
      </c>
      <c r="F24" s="559">
        <f>F14+F15+F17+F18+F20+F21+F22</f>
        <v>750</v>
      </c>
      <c r="G24" s="565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8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0"/>
      <c r="E25" s="628" t="s">
        <v>21</v>
      </c>
      <c r="F25" s="499"/>
      <c r="G25" s="490"/>
      <c r="H25" s="425"/>
      <c r="I25" s="426"/>
      <c r="J25" s="538">
        <f>J23/23.5</f>
        <v>30.651063829787237</v>
      </c>
    </row>
    <row r="26" spans="1:10" s="16" customFormat="1" ht="39" customHeight="1" thickBot="1" x14ac:dyDescent="0.3">
      <c r="A26" s="264"/>
      <c r="B26" s="186"/>
      <c r="C26" s="511"/>
      <c r="D26" s="681"/>
      <c r="E26" s="629" t="s">
        <v>21</v>
      </c>
      <c r="F26" s="560"/>
      <c r="G26" s="491"/>
      <c r="H26" s="436"/>
      <c r="I26" s="437"/>
      <c r="J26" s="438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9"/>
      <c r="C29" s="637"/>
      <c r="D29" s="638"/>
      <c r="E29" s="25"/>
      <c r="F29" s="26"/>
      <c r="G29" s="11"/>
      <c r="H29" s="11"/>
      <c r="I29" s="11"/>
    </row>
    <row r="30" spans="1:10" ht="18.75" x14ac:dyDescent="0.25">
      <c r="A30" s="639" t="s">
        <v>67</v>
      </c>
      <c r="B30" s="825"/>
      <c r="C30" s="640"/>
      <c r="D30" s="640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4" t="s">
        <v>22</v>
      </c>
      <c r="G4" s="815"/>
      <c r="H4" s="816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8" t="s">
        <v>28</v>
      </c>
      <c r="H5" s="764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1" t="s">
        <v>45</v>
      </c>
      <c r="E8" s="743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1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2">
        <f>SUM(E6:E9)</f>
        <v>530</v>
      </c>
      <c r="F10" s="603">
        <f t="shared" ref="F10:I10" si="0">SUM(F6:F9)</f>
        <v>28.35</v>
      </c>
      <c r="G10" s="604">
        <f t="shared" si="0"/>
        <v>26.69</v>
      </c>
      <c r="H10" s="605">
        <f t="shared" si="0"/>
        <v>49.989999999999995</v>
      </c>
      <c r="I10" s="606">
        <f t="shared" si="0"/>
        <v>560.61</v>
      </c>
    </row>
    <row r="11" spans="1:9" s="16" customFormat="1" ht="39" customHeight="1" thickBot="1" x14ac:dyDescent="0.3">
      <c r="A11" s="103"/>
      <c r="B11" s="607"/>
      <c r="C11" s="608"/>
      <c r="D11" s="347" t="s">
        <v>21</v>
      </c>
      <c r="E11" s="609"/>
      <c r="F11" s="610"/>
      <c r="G11" s="611"/>
      <c r="H11" s="612"/>
      <c r="I11" s="613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0" t="s">
        <v>58</v>
      </c>
      <c r="E12" s="526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4" t="s">
        <v>175</v>
      </c>
      <c r="E13" s="696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4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4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6"/>
      <c r="F20" s="755"/>
      <c r="G20" s="756"/>
      <c r="H20" s="757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8" t="s">
        <v>205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4" t="s">
        <v>22</v>
      </c>
      <c r="H4" s="795"/>
      <c r="I4" s="796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88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1"/>
      <c r="B6" s="136"/>
      <c r="C6" s="414">
        <v>28</v>
      </c>
      <c r="D6" s="415" t="s">
        <v>19</v>
      </c>
      <c r="E6" s="415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2"/>
      <c r="B8" s="183" t="s">
        <v>74</v>
      </c>
      <c r="C8" s="183">
        <v>50</v>
      </c>
      <c r="D8" s="176" t="s">
        <v>64</v>
      </c>
      <c r="E8" s="507" t="s">
        <v>96</v>
      </c>
      <c r="F8" s="183">
        <v>150</v>
      </c>
      <c r="G8" s="535">
        <v>3.28</v>
      </c>
      <c r="H8" s="508">
        <v>7.81</v>
      </c>
      <c r="I8" s="536">
        <v>21.57</v>
      </c>
      <c r="J8" s="537">
        <v>170.22</v>
      </c>
    </row>
    <row r="9" spans="1:10" s="16" customFormat="1" ht="37.5" customHeight="1" x14ac:dyDescent="0.25">
      <c r="A9" s="562"/>
      <c r="B9" s="184" t="s">
        <v>75</v>
      </c>
      <c r="C9" s="166">
        <v>141</v>
      </c>
      <c r="D9" s="450" t="s">
        <v>64</v>
      </c>
      <c r="E9" s="683" t="s">
        <v>164</v>
      </c>
      <c r="F9" s="540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7"/>
      <c r="E13" s="334" t="s">
        <v>20</v>
      </c>
      <c r="F13" s="293">
        <f>F6+F7+F8+F10+F11+F12</f>
        <v>540</v>
      </c>
      <c r="G13" s="424">
        <f t="shared" ref="G13:J13" si="0">G6+G7+G8+G10+G11+G12</f>
        <v>24.970000000000002</v>
      </c>
      <c r="H13" s="425">
        <f t="shared" si="0"/>
        <v>25.31</v>
      </c>
      <c r="I13" s="426">
        <f t="shared" si="0"/>
        <v>58.749999999999993</v>
      </c>
      <c r="J13" s="468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0"/>
      <c r="E14" s="335" t="s">
        <v>20</v>
      </c>
      <c r="F14" s="291">
        <f>F6+F7+F9+F10+F11+F12</f>
        <v>540</v>
      </c>
      <c r="G14" s="905">
        <f t="shared" ref="G14:J14" si="1">G6+G7+G9+G10+G11+G12</f>
        <v>25.79</v>
      </c>
      <c r="H14" s="906">
        <f t="shared" si="1"/>
        <v>23.009999999999998</v>
      </c>
      <c r="I14" s="904">
        <f t="shared" si="1"/>
        <v>62.440000000000005</v>
      </c>
      <c r="J14" s="457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7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2"/>
      <c r="E16" s="682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76">
        <v>28</v>
      </c>
      <c r="D17" s="684" t="s">
        <v>19</v>
      </c>
      <c r="E17" s="685" t="s">
        <v>145</v>
      </c>
      <c r="F17" s="686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8">
        <v>39.6</v>
      </c>
    </row>
    <row r="24" spans="1:10" s="16" customFormat="1" ht="37.5" customHeight="1" x14ac:dyDescent="0.25">
      <c r="A24" s="105"/>
      <c r="B24" s="149"/>
      <c r="C24" s="777"/>
      <c r="D24" s="652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1"/>
      <c r="C25" s="778"/>
      <c r="D25" s="655"/>
      <c r="E25" s="347" t="s">
        <v>21</v>
      </c>
      <c r="F25" s="655"/>
      <c r="G25" s="659"/>
      <c r="H25" s="661"/>
      <c r="I25" s="662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</row>
    <row r="29" spans="1:10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4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831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0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0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2" t="s">
        <v>19</v>
      </c>
      <c r="E12" s="693" t="s">
        <v>147</v>
      </c>
      <c r="F12" s="694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5" t="s">
        <v>9</v>
      </c>
      <c r="E13" s="634" t="s">
        <v>53</v>
      </c>
      <c r="F13" s="696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7" t="s">
        <v>10</v>
      </c>
      <c r="E14" s="521" t="s">
        <v>116</v>
      </c>
      <c r="F14" s="542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0" t="s">
        <v>10</v>
      </c>
      <c r="E15" s="683" t="s">
        <v>180</v>
      </c>
      <c r="F15" s="540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0"/>
      <c r="C20" s="183"/>
      <c r="D20" s="674"/>
      <c r="E20" s="302" t="s">
        <v>20</v>
      </c>
      <c r="F20" s="496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1"/>
      <c r="C21" s="406"/>
      <c r="D21" s="697"/>
      <c r="E21" s="303" t="s">
        <v>20</v>
      </c>
      <c r="F21" s="494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7">
        <f t="shared" si="2"/>
        <v>783.76</v>
      </c>
    </row>
    <row r="22" spans="1:10" s="16" customFormat="1" ht="38.25" customHeight="1" x14ac:dyDescent="0.25">
      <c r="A22" s="105"/>
      <c r="B22" s="820"/>
      <c r="C22" s="367"/>
      <c r="D22" s="698"/>
      <c r="E22" s="302" t="s">
        <v>21</v>
      </c>
      <c r="F22" s="499"/>
      <c r="G22" s="201"/>
      <c r="H22" s="22"/>
      <c r="I22" s="59"/>
      <c r="J22" s="503">
        <f>J20/23.5</f>
        <v>33.337446808510641</v>
      </c>
    </row>
    <row r="23" spans="1:10" s="16" customFormat="1" ht="38.25" customHeight="1" thickBot="1" x14ac:dyDescent="0.3">
      <c r="A23" s="264"/>
      <c r="B23" s="822"/>
      <c r="C23" s="534"/>
      <c r="D23" s="699"/>
      <c r="E23" s="555" t="s">
        <v>21</v>
      </c>
      <c r="F23" s="700"/>
      <c r="G23" s="702"/>
      <c r="H23" s="703"/>
      <c r="I23" s="704"/>
      <c r="J23" s="438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6" t="s">
        <v>143</v>
      </c>
      <c r="B25" s="829"/>
      <c r="C25" s="637"/>
      <c r="D25" s="638"/>
      <c r="E25" s="28"/>
      <c r="F25" s="2"/>
      <c r="G25" s="9"/>
      <c r="H25" s="9"/>
      <c r="I25" s="2"/>
      <c r="J25" s="2"/>
    </row>
    <row r="26" spans="1:10" x14ac:dyDescent="0.25">
      <c r="A26" s="639" t="s">
        <v>67</v>
      </c>
      <c r="B26" s="825"/>
      <c r="C26" s="640"/>
      <c r="D26" s="640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207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3" t="s">
        <v>39</v>
      </c>
      <c r="D4" s="705"/>
      <c r="E4" s="706"/>
      <c r="F4" s="642"/>
      <c r="G4" s="979" t="s">
        <v>22</v>
      </c>
      <c r="H4" s="980"/>
      <c r="I4" s="981"/>
      <c r="J4" s="707" t="s">
        <v>23</v>
      </c>
    </row>
    <row r="5" spans="1:10" s="16" customFormat="1" ht="28.5" customHeight="1" thickBot="1" x14ac:dyDescent="0.3">
      <c r="A5" s="140" t="s">
        <v>0</v>
      </c>
      <c r="B5" s="561"/>
      <c r="C5" s="257" t="s">
        <v>40</v>
      </c>
      <c r="D5" s="708" t="s">
        <v>41</v>
      </c>
      <c r="E5" s="257" t="s">
        <v>38</v>
      </c>
      <c r="F5" s="495" t="s">
        <v>26</v>
      </c>
      <c r="G5" s="495" t="s">
        <v>27</v>
      </c>
      <c r="H5" s="488" t="s">
        <v>28</v>
      </c>
      <c r="I5" s="495" t="s">
        <v>29</v>
      </c>
      <c r="J5" s="709" t="s">
        <v>30</v>
      </c>
    </row>
    <row r="6" spans="1:10" s="16" customFormat="1" ht="28.5" customHeight="1" x14ac:dyDescent="0.25">
      <c r="A6" s="139"/>
      <c r="B6" s="78"/>
      <c r="C6" s="563">
        <v>1</v>
      </c>
      <c r="D6" s="394" t="s">
        <v>19</v>
      </c>
      <c r="E6" s="650" t="s">
        <v>12</v>
      </c>
      <c r="F6" s="526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7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7">
        <v>160</v>
      </c>
      <c r="D9" s="322" t="s">
        <v>63</v>
      </c>
      <c r="E9" s="634" t="s">
        <v>104</v>
      </c>
      <c r="F9" s="635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7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1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0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9"/>
      <c r="C16" s="146">
        <v>75</v>
      </c>
      <c r="D16" s="695" t="s">
        <v>10</v>
      </c>
      <c r="E16" s="634" t="s">
        <v>65</v>
      </c>
      <c r="F16" s="696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49"/>
      <c r="C17" s="146">
        <v>53</v>
      </c>
      <c r="D17" s="695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9"/>
      <c r="C18" s="557">
        <v>104</v>
      </c>
      <c r="D18" s="322" t="s">
        <v>18</v>
      </c>
      <c r="E18" s="711" t="s">
        <v>156</v>
      </c>
      <c r="F18" s="635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49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9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9"/>
      <c r="C21" s="777"/>
      <c r="D21" s="652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78"/>
      <c r="D22" s="655"/>
      <c r="E22" s="347" t="s">
        <v>21</v>
      </c>
      <c r="F22" s="655"/>
      <c r="G22" s="660"/>
      <c r="H22" s="661"/>
      <c r="I22" s="712"/>
      <c r="J22" s="577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3" t="s">
        <v>39</v>
      </c>
      <c r="D4" s="713"/>
      <c r="E4" s="706"/>
      <c r="F4" s="643"/>
      <c r="G4" s="642"/>
      <c r="H4" s="741" t="s">
        <v>22</v>
      </c>
      <c r="I4" s="648"/>
      <c r="J4" s="781"/>
      <c r="K4" s="648" t="s">
        <v>23</v>
      </c>
    </row>
    <row r="5" spans="1:27" s="16" customFormat="1" ht="28.5" customHeight="1" thickBot="1" x14ac:dyDescent="0.3">
      <c r="A5" s="140" t="s">
        <v>0</v>
      </c>
      <c r="B5" s="117"/>
      <c r="C5" s="764" t="s">
        <v>40</v>
      </c>
      <c r="D5" s="688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27" s="16" customFormat="1" ht="19.5" customHeight="1" x14ac:dyDescent="0.25">
      <c r="A6" s="143" t="s">
        <v>6</v>
      </c>
      <c r="B6" s="925"/>
      <c r="C6" s="127">
        <v>24</v>
      </c>
      <c r="D6" s="710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5" t="s">
        <v>62</v>
      </c>
      <c r="E7" s="634" t="s">
        <v>57</v>
      </c>
      <c r="F7" s="696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6" t="s">
        <v>74</v>
      </c>
      <c r="C8" s="496">
        <v>161</v>
      </c>
      <c r="D8" s="176" t="s">
        <v>63</v>
      </c>
      <c r="E8" s="160" t="s">
        <v>196</v>
      </c>
      <c r="F8" s="165">
        <v>200</v>
      </c>
      <c r="G8" s="507"/>
      <c r="H8" s="56">
        <v>6.28</v>
      </c>
      <c r="I8" s="57">
        <v>4.75</v>
      </c>
      <c r="J8" s="58">
        <v>19.59</v>
      </c>
      <c r="K8" s="493">
        <v>130.79</v>
      </c>
    </row>
    <row r="9" spans="1:27" s="16" customFormat="1" ht="26.25" customHeight="1" x14ac:dyDescent="0.25">
      <c r="A9" s="103"/>
      <c r="B9" s="927" t="s">
        <v>76</v>
      </c>
      <c r="C9" s="579">
        <v>116</v>
      </c>
      <c r="D9" s="177" t="s">
        <v>63</v>
      </c>
      <c r="E9" s="162" t="s">
        <v>93</v>
      </c>
      <c r="F9" s="166">
        <v>200</v>
      </c>
      <c r="G9" s="450"/>
      <c r="H9" s="860">
        <v>3.28</v>
      </c>
      <c r="I9" s="61">
        <v>2.56</v>
      </c>
      <c r="J9" s="108">
        <v>11.81</v>
      </c>
      <c r="K9" s="861">
        <v>83.43</v>
      </c>
    </row>
    <row r="10" spans="1:27" s="16" customFormat="1" ht="26.25" customHeight="1" x14ac:dyDescent="0.25">
      <c r="A10" s="103"/>
      <c r="B10" s="928"/>
      <c r="C10" s="147">
        <v>121</v>
      </c>
      <c r="D10" s="180" t="s">
        <v>14</v>
      </c>
      <c r="E10" s="219" t="s">
        <v>51</v>
      </c>
      <c r="F10" s="696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6" t="s">
        <v>74</v>
      </c>
      <c r="C11" s="863"/>
      <c r="D11" s="674"/>
      <c r="E11" s="302" t="s">
        <v>20</v>
      </c>
      <c r="F11" s="929">
        <f>F6+F7+F8+F10</f>
        <v>540</v>
      </c>
      <c r="G11" s="930"/>
      <c r="H11" s="931">
        <f t="shared" ref="H11:K11" si="0">H6+H7+H8+H10</f>
        <v>25.470000000000002</v>
      </c>
      <c r="I11" s="932">
        <f t="shared" si="0"/>
        <v>22.96</v>
      </c>
      <c r="J11" s="933">
        <f t="shared" si="0"/>
        <v>57</v>
      </c>
      <c r="K11" s="930">
        <f t="shared" si="0"/>
        <v>528.44999999999993</v>
      </c>
    </row>
    <row r="12" spans="1:27" s="16" customFormat="1" ht="26.25" customHeight="1" x14ac:dyDescent="0.25">
      <c r="A12" s="103"/>
      <c r="B12" s="927" t="s">
        <v>76</v>
      </c>
      <c r="C12" s="862"/>
      <c r="D12" s="512"/>
      <c r="E12" s="303" t="s">
        <v>20</v>
      </c>
      <c r="F12" s="934">
        <f>F6+F7+F9+F10</f>
        <v>540</v>
      </c>
      <c r="G12" s="935"/>
      <c r="H12" s="936">
        <f t="shared" ref="H12:K12" si="1">H6+H7+H9+H10</f>
        <v>22.470000000000002</v>
      </c>
      <c r="I12" s="937">
        <f t="shared" si="1"/>
        <v>20.77</v>
      </c>
      <c r="J12" s="938">
        <f t="shared" si="1"/>
        <v>49.22</v>
      </c>
      <c r="K12" s="935">
        <f t="shared" si="1"/>
        <v>481.09000000000003</v>
      </c>
    </row>
    <row r="13" spans="1:27" s="16" customFormat="1" ht="23.25" customHeight="1" x14ac:dyDescent="0.25">
      <c r="A13" s="103"/>
      <c r="B13" s="926" t="s">
        <v>74</v>
      </c>
      <c r="C13" s="863"/>
      <c r="D13" s="674"/>
      <c r="E13" s="302" t="s">
        <v>21</v>
      </c>
      <c r="F13" s="675"/>
      <c r="G13" s="183"/>
      <c r="H13" s="56"/>
      <c r="I13" s="57"/>
      <c r="J13" s="58"/>
      <c r="K13" s="939"/>
    </row>
    <row r="14" spans="1:27" s="16" customFormat="1" ht="24" customHeight="1" thickBot="1" x14ac:dyDescent="0.3">
      <c r="A14" s="103"/>
      <c r="B14" s="927" t="s">
        <v>76</v>
      </c>
      <c r="C14" s="502"/>
      <c r="D14" s="672"/>
      <c r="E14" s="555" t="s">
        <v>21</v>
      </c>
      <c r="F14" s="167"/>
      <c r="G14" s="186"/>
      <c r="H14" s="588"/>
      <c r="I14" s="163"/>
      <c r="J14" s="164"/>
      <c r="K14" s="587"/>
    </row>
    <row r="15" spans="1:27" s="33" customFormat="1" ht="24" customHeight="1" thickBot="1" x14ac:dyDescent="0.3">
      <c r="A15" s="141"/>
      <c r="B15" s="120"/>
      <c r="C15" s="864"/>
      <c r="D15" s="865"/>
      <c r="E15" s="866" t="s">
        <v>21</v>
      </c>
      <c r="F15" s="867"/>
      <c r="G15" s="868"/>
      <c r="H15" s="869"/>
      <c r="I15" s="870"/>
      <c r="J15" s="871"/>
      <c r="K15" s="872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0"/>
      <c r="C16" s="154">
        <v>132</v>
      </c>
      <c r="D16" s="716" t="s">
        <v>19</v>
      </c>
      <c r="E16" s="693" t="s">
        <v>139</v>
      </c>
      <c r="F16" s="717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4" t="s">
        <v>68</v>
      </c>
      <c r="F17" s="635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4" t="s">
        <v>165</v>
      </c>
      <c r="F18" s="635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7">
        <v>51</v>
      </c>
      <c r="D19" s="206" t="s">
        <v>64</v>
      </c>
      <c r="E19" s="150" t="s">
        <v>144</v>
      </c>
      <c r="F19" s="557">
        <v>150</v>
      </c>
      <c r="G19" s="169"/>
      <c r="H19" s="887">
        <v>3.33</v>
      </c>
      <c r="I19" s="888">
        <v>3.81</v>
      </c>
      <c r="J19" s="889">
        <v>26.04</v>
      </c>
      <c r="K19" s="890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4" t="s">
        <v>69</v>
      </c>
      <c r="F20" s="635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1"/>
      <c r="E24" s="347" t="s">
        <v>21</v>
      </c>
      <c r="F24" s="653"/>
      <c r="G24" s="655"/>
      <c r="H24" s="659"/>
      <c r="I24" s="661"/>
      <c r="J24" s="662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7"/>
      <c r="D2" s="6"/>
      <c r="E2" s="6"/>
      <c r="F2" s="982">
        <v>44991</v>
      </c>
      <c r="G2" s="982"/>
      <c r="H2" s="983"/>
      <c r="I2" s="98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2" t="s">
        <v>39</v>
      </c>
      <c r="D4" s="310"/>
      <c r="E4" s="687"/>
      <c r="F4" s="643"/>
      <c r="G4" s="641"/>
      <c r="H4" s="741" t="s">
        <v>22</v>
      </c>
      <c r="I4" s="648"/>
      <c r="J4" s="781"/>
      <c r="K4" s="648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2" t="s">
        <v>41</v>
      </c>
      <c r="E5" s="96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11" s="16" customFormat="1" ht="19.5" customHeight="1" thickBot="1" x14ac:dyDescent="0.3">
      <c r="A6" s="143" t="s">
        <v>6</v>
      </c>
      <c r="B6" s="458"/>
      <c r="C6" s="459">
        <v>1</v>
      </c>
      <c r="D6" s="718" t="s">
        <v>19</v>
      </c>
      <c r="E6" s="673" t="s">
        <v>12</v>
      </c>
      <c r="F6" s="154">
        <v>15</v>
      </c>
      <c r="G6" s="945">
        <v>8.5500000000000007</v>
      </c>
      <c r="H6" s="342">
        <v>3.48</v>
      </c>
      <c r="I6" s="46">
        <v>4.43</v>
      </c>
      <c r="J6" s="47">
        <v>0</v>
      </c>
      <c r="K6" s="460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7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6">
        <v>205</v>
      </c>
      <c r="G8" s="228">
        <v>28.75</v>
      </c>
      <c r="H8" s="19">
        <v>6.23</v>
      </c>
      <c r="I8" s="20">
        <v>7.14</v>
      </c>
      <c r="J8" s="43">
        <v>31.66</v>
      </c>
      <c r="K8" s="633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4" t="s">
        <v>209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4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4">
        <f t="shared" si="0"/>
        <v>62.57</v>
      </c>
      <c r="H11" s="944">
        <f t="shared" si="0"/>
        <v>15.240000000000002</v>
      </c>
      <c r="I11" s="32">
        <f t="shared" si="0"/>
        <v>22.89</v>
      </c>
      <c r="J11" s="63">
        <f t="shared" si="0"/>
        <v>61.33</v>
      </c>
      <c r="K11" s="442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2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5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1" t="s">
        <v>71</v>
      </c>
      <c r="F14" s="635">
        <v>200</v>
      </c>
      <c r="G14" s="743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1" t="s">
        <v>91</v>
      </c>
      <c r="F15" s="635">
        <v>90</v>
      </c>
      <c r="G15" s="743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5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1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1"/>
      <c r="E20" s="295" t="s">
        <v>20</v>
      </c>
      <c r="F20" s="311">
        <f>F13+F14+F15+F16+F17+F18+F19+60</f>
        <v>890</v>
      </c>
      <c r="G20" s="942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3"/>
      <c r="E21" s="654" t="s">
        <v>21</v>
      </c>
      <c r="F21" s="653"/>
      <c r="G21" s="943"/>
      <c r="H21" s="659"/>
      <c r="I21" s="661"/>
      <c r="J21" s="662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1"/>
      <c r="D2" s="6"/>
      <c r="E2" s="6"/>
      <c r="F2" s="982">
        <v>44992</v>
      </c>
      <c r="G2" s="982"/>
      <c r="H2" s="982"/>
      <c r="I2" s="983"/>
      <c r="J2" s="983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5"/>
      <c r="C4" s="643" t="s">
        <v>39</v>
      </c>
      <c r="D4" s="705"/>
      <c r="E4" s="706"/>
      <c r="F4" s="940"/>
      <c r="G4" s="772"/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140" t="s">
        <v>0</v>
      </c>
      <c r="B5" s="836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thickBot="1" x14ac:dyDescent="0.3">
      <c r="A6" s="143" t="s">
        <v>6</v>
      </c>
      <c r="B6" s="136"/>
      <c r="C6" s="563">
        <v>24</v>
      </c>
      <c r="D6" s="650" t="s">
        <v>19</v>
      </c>
      <c r="E6" s="394" t="s">
        <v>115</v>
      </c>
      <c r="F6" s="136">
        <v>200</v>
      </c>
      <c r="G6" s="945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0"/>
      <c r="B7" s="149"/>
      <c r="C7" s="145">
        <v>151</v>
      </c>
      <c r="D7" s="180" t="s">
        <v>10</v>
      </c>
      <c r="E7" s="219" t="s">
        <v>210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0"/>
      <c r="B8" s="131"/>
      <c r="C8" s="98">
        <v>253</v>
      </c>
      <c r="D8" s="150" t="s">
        <v>64</v>
      </c>
      <c r="E8" s="369" t="s">
        <v>121</v>
      </c>
      <c r="F8" s="664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0"/>
      <c r="B9" s="132"/>
      <c r="C9" s="557">
        <v>95</v>
      </c>
      <c r="D9" s="695" t="s">
        <v>18</v>
      </c>
      <c r="E9" s="634" t="s">
        <v>157</v>
      </c>
      <c r="F9" s="696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0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0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4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0"/>
      <c r="B12" s="133"/>
      <c r="C12" s="146"/>
      <c r="D12" s="695"/>
      <c r="E12" s="851" t="s">
        <v>20</v>
      </c>
      <c r="F12" s="852">
        <f>F6+F7+F8+F9+F10+F11</f>
        <v>685</v>
      </c>
      <c r="G12" s="944">
        <f>SUM(G6:G11)</f>
        <v>75.009999999999991</v>
      </c>
      <c r="H12" s="853">
        <f t="shared" ref="H12" si="0">H6+H7+H8+H9+H10+H11</f>
        <v>30.6</v>
      </c>
      <c r="I12" s="854">
        <f t="shared" ref="I12:K12" si="1">I6+I7+I8+I9+I10+I11</f>
        <v>10.91</v>
      </c>
      <c r="J12" s="855">
        <f t="shared" si="1"/>
        <v>73.140000000000015</v>
      </c>
      <c r="K12" s="856">
        <f t="shared" si="1"/>
        <v>516.43999999999994</v>
      </c>
    </row>
    <row r="13" spans="1:11" s="33" customFormat="1" ht="23.25" customHeight="1" thickBot="1" x14ac:dyDescent="0.3">
      <c r="A13" s="720"/>
      <c r="B13" s="133"/>
      <c r="C13" s="146"/>
      <c r="D13" s="695"/>
      <c r="E13" s="851" t="s">
        <v>21</v>
      </c>
      <c r="F13" s="133"/>
      <c r="G13" s="745"/>
      <c r="H13" s="853"/>
      <c r="I13" s="854"/>
      <c r="J13" s="855"/>
      <c r="K13" s="857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8">
        <v>172</v>
      </c>
      <c r="D14" s="692" t="s">
        <v>19</v>
      </c>
      <c r="E14" s="693" t="s">
        <v>146</v>
      </c>
      <c r="F14" s="714">
        <v>60</v>
      </c>
      <c r="G14" s="743"/>
      <c r="H14" s="286">
        <v>1.75</v>
      </c>
      <c r="I14" s="85">
        <v>0.11</v>
      </c>
      <c r="J14" s="86">
        <v>3.55</v>
      </c>
      <c r="K14" s="513">
        <v>21.6</v>
      </c>
    </row>
    <row r="15" spans="1:11" s="16" customFormat="1" ht="33.75" customHeight="1" x14ac:dyDescent="0.25">
      <c r="A15" s="80"/>
      <c r="B15" s="183" t="s">
        <v>74</v>
      </c>
      <c r="C15" s="496">
        <v>49</v>
      </c>
      <c r="D15" s="674" t="s">
        <v>9</v>
      </c>
      <c r="E15" s="368" t="s">
        <v>114</v>
      </c>
      <c r="F15" s="542">
        <v>200</v>
      </c>
      <c r="G15" s="743"/>
      <c r="H15" s="419">
        <v>8.49</v>
      </c>
      <c r="I15" s="420">
        <v>7.64</v>
      </c>
      <c r="J15" s="421">
        <v>10.58</v>
      </c>
      <c r="K15" s="422">
        <v>145.11000000000001</v>
      </c>
    </row>
    <row r="16" spans="1:11" s="16" customFormat="1" ht="33.75" customHeight="1" x14ac:dyDescent="0.25">
      <c r="A16" s="80"/>
      <c r="B16" s="184" t="s">
        <v>76</v>
      </c>
      <c r="C16" s="579">
        <v>37</v>
      </c>
      <c r="D16" s="512" t="s">
        <v>9</v>
      </c>
      <c r="E16" s="301" t="s">
        <v>56</v>
      </c>
      <c r="F16" s="594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6">
        <v>179</v>
      </c>
      <c r="D17" s="674" t="s">
        <v>10</v>
      </c>
      <c r="E17" s="368" t="s">
        <v>111</v>
      </c>
      <c r="F17" s="542">
        <v>90</v>
      </c>
      <c r="G17" s="170"/>
      <c r="H17" s="419">
        <v>12.3</v>
      </c>
      <c r="I17" s="420">
        <v>7.1</v>
      </c>
      <c r="J17" s="421">
        <v>5.67</v>
      </c>
      <c r="K17" s="422">
        <v>135.56</v>
      </c>
    </row>
    <row r="18" spans="1:11" s="16" customFormat="1" ht="33.75" customHeight="1" x14ac:dyDescent="0.25">
      <c r="A18" s="83"/>
      <c r="B18" s="184" t="s">
        <v>76</v>
      </c>
      <c r="C18" s="579">
        <v>85</v>
      </c>
      <c r="D18" s="512" t="s">
        <v>10</v>
      </c>
      <c r="E18" s="301" t="s">
        <v>187</v>
      </c>
      <c r="F18" s="540">
        <v>90</v>
      </c>
      <c r="G18" s="601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7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5" t="s">
        <v>18</v>
      </c>
      <c r="E20" s="634" t="s">
        <v>158</v>
      </c>
      <c r="F20" s="696">
        <v>200</v>
      </c>
      <c r="G20" s="942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6">
        <v>119</v>
      </c>
      <c r="D21" s="212" t="s">
        <v>14</v>
      </c>
      <c r="E21" s="150" t="s">
        <v>55</v>
      </c>
      <c r="F21" s="132">
        <v>30</v>
      </c>
      <c r="G21" s="943"/>
      <c r="H21" s="275">
        <v>2.2799999999999998</v>
      </c>
      <c r="I21" s="20">
        <v>0.24</v>
      </c>
      <c r="J21" s="43">
        <v>14.76</v>
      </c>
      <c r="K21" s="417">
        <v>70.5</v>
      </c>
    </row>
    <row r="22" spans="1:11" s="16" customFormat="1" ht="33.75" customHeight="1" x14ac:dyDescent="0.25">
      <c r="A22" s="83"/>
      <c r="B22" s="132"/>
      <c r="C22" s="557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7">
        <v>39.6</v>
      </c>
    </row>
    <row r="23" spans="1:11" s="16" customFormat="1" ht="33.75" customHeight="1" x14ac:dyDescent="0.25">
      <c r="A23" s="83"/>
      <c r="B23" s="183" t="s">
        <v>74</v>
      </c>
      <c r="C23" s="496"/>
      <c r="D23" s="176"/>
      <c r="E23" s="423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8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0"/>
      <c r="D24" s="427"/>
      <c r="E24" s="428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8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09"/>
      <c r="D25" s="429"/>
      <c r="E25" s="423" t="s">
        <v>21</v>
      </c>
      <c r="F25" s="430"/>
      <c r="G25" s="11"/>
      <c r="H25" s="424"/>
      <c r="I25" s="425"/>
      <c r="J25" s="426"/>
      <c r="K25" s="439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2"/>
      <c r="D26" s="432"/>
      <c r="E26" s="632" t="s">
        <v>21</v>
      </c>
      <c r="F26" s="434"/>
      <c r="G26" s="11"/>
      <c r="H26" s="435"/>
      <c r="I26" s="436"/>
      <c r="J26" s="437"/>
      <c r="K26" s="438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9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7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9"/>
      <c r="B4" s="792"/>
      <c r="C4" s="642" t="s">
        <v>39</v>
      </c>
      <c r="D4" s="254"/>
      <c r="E4" s="687"/>
      <c r="F4" s="984" t="s">
        <v>26</v>
      </c>
      <c r="G4" s="986" t="s">
        <v>37</v>
      </c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326" t="s">
        <v>0</v>
      </c>
      <c r="B5" s="787"/>
      <c r="C5" s="96" t="s">
        <v>40</v>
      </c>
      <c r="D5" s="688" t="s">
        <v>41</v>
      </c>
      <c r="E5" s="96" t="s">
        <v>38</v>
      </c>
      <c r="F5" s="985"/>
      <c r="G5" s="987"/>
      <c r="H5" s="94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394"/>
      <c r="C6" s="578">
        <v>28</v>
      </c>
      <c r="D6" s="692" t="s">
        <v>19</v>
      </c>
      <c r="E6" s="693" t="s">
        <v>152</v>
      </c>
      <c r="F6" s="694">
        <v>60</v>
      </c>
      <c r="G6" s="717"/>
      <c r="H6" s="949">
        <v>0.48</v>
      </c>
      <c r="I6" s="85">
        <v>0.6</v>
      </c>
      <c r="J6" s="86">
        <v>1.56</v>
      </c>
      <c r="K6" s="513">
        <v>8.4</v>
      </c>
    </row>
    <row r="7" spans="1:11" s="33" customFormat="1" ht="37.5" customHeight="1" x14ac:dyDescent="0.25">
      <c r="A7" s="87"/>
      <c r="B7" s="150"/>
      <c r="C7" s="557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0">
        <v>84.8</v>
      </c>
    </row>
    <row r="8" spans="1:11" s="33" customFormat="1" ht="26.25" customHeight="1" x14ac:dyDescent="0.25">
      <c r="A8" s="87"/>
      <c r="B8" s="150"/>
      <c r="C8" s="557">
        <v>226</v>
      </c>
      <c r="D8" s="212" t="s">
        <v>64</v>
      </c>
      <c r="E8" s="369" t="s">
        <v>166</v>
      </c>
      <c r="F8" s="664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7">
        <v>102</v>
      </c>
      <c r="D9" s="212" t="s">
        <v>18</v>
      </c>
      <c r="E9" s="369" t="s">
        <v>81</v>
      </c>
      <c r="F9" s="664">
        <v>200</v>
      </c>
      <c r="G9" s="228"/>
      <c r="H9" s="19">
        <v>0.83</v>
      </c>
      <c r="I9" s="20">
        <v>0.04</v>
      </c>
      <c r="J9" s="43">
        <v>15.16</v>
      </c>
      <c r="K9" s="417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7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7"/>
      <c r="D12" s="212"/>
      <c r="E12" s="304" t="s">
        <v>20</v>
      </c>
      <c r="F12" s="379">
        <f>F6+F7+F8+F9+F10+F11</f>
        <v>575</v>
      </c>
      <c r="G12" s="269"/>
      <c r="H12" s="944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07">
        <f>K12/23.5</f>
        <v>20.525957446808512</v>
      </c>
    </row>
    <row r="14" spans="1:11" s="16" customFormat="1" ht="33.75" customHeight="1" x14ac:dyDescent="0.25">
      <c r="A14" s="405" t="s">
        <v>7</v>
      </c>
      <c r="B14" s="718"/>
      <c r="C14" s="563">
        <v>13</v>
      </c>
      <c r="D14" s="394" t="s">
        <v>8</v>
      </c>
      <c r="E14" s="722" t="s">
        <v>58</v>
      </c>
      <c r="F14" s="723">
        <v>60</v>
      </c>
      <c r="G14" s="951"/>
      <c r="H14" s="344">
        <v>1.1200000000000001</v>
      </c>
      <c r="I14" s="46">
        <v>4.2699999999999996</v>
      </c>
      <c r="J14" s="47">
        <v>6.02</v>
      </c>
      <c r="K14" s="619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5" t="s">
        <v>9</v>
      </c>
      <c r="E15" s="634" t="s">
        <v>77</v>
      </c>
      <c r="F15" s="696">
        <v>200</v>
      </c>
      <c r="G15" s="635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7"/>
      <c r="B16" s="183" t="s">
        <v>74</v>
      </c>
      <c r="C16" s="496">
        <v>152</v>
      </c>
      <c r="D16" s="674" t="s">
        <v>10</v>
      </c>
      <c r="E16" s="598" t="s">
        <v>167</v>
      </c>
      <c r="F16" s="675">
        <v>90</v>
      </c>
      <c r="G16" s="542"/>
      <c r="H16" s="56">
        <v>17.25</v>
      </c>
      <c r="I16" s="57">
        <v>14.98</v>
      </c>
      <c r="J16" s="58">
        <v>7.87</v>
      </c>
      <c r="K16" s="529">
        <v>235.78</v>
      </c>
    </row>
    <row r="17" spans="1:11" s="16" customFormat="1" ht="33.75" customHeight="1" x14ac:dyDescent="0.25">
      <c r="A17" s="617"/>
      <c r="B17" s="184" t="s">
        <v>76</v>
      </c>
      <c r="C17" s="579">
        <v>126</v>
      </c>
      <c r="D17" s="512" t="s">
        <v>10</v>
      </c>
      <c r="E17" s="593" t="s">
        <v>165</v>
      </c>
      <c r="F17" s="676">
        <v>90</v>
      </c>
      <c r="G17" s="540"/>
      <c r="H17" s="860">
        <v>18.489999999999998</v>
      </c>
      <c r="I17" s="61">
        <v>18.54</v>
      </c>
      <c r="J17" s="108">
        <v>3.59</v>
      </c>
      <c r="K17" s="571">
        <v>256</v>
      </c>
    </row>
    <row r="18" spans="1:11" s="16" customFormat="1" ht="33.75" customHeight="1" x14ac:dyDescent="0.25">
      <c r="A18" s="89"/>
      <c r="B18" s="678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78"/>
      <c r="C19" s="146">
        <v>107</v>
      </c>
      <c r="D19" s="695" t="s">
        <v>18</v>
      </c>
      <c r="E19" s="634" t="s">
        <v>140</v>
      </c>
      <c r="F19" s="696">
        <v>200</v>
      </c>
      <c r="G19" s="635"/>
      <c r="H19" s="17">
        <v>0.2</v>
      </c>
      <c r="I19" s="15">
        <v>0</v>
      </c>
      <c r="J19" s="38">
        <v>24</v>
      </c>
      <c r="K19" s="620">
        <v>100</v>
      </c>
    </row>
    <row r="20" spans="1:11" s="16" customFormat="1" ht="33.75" customHeight="1" x14ac:dyDescent="0.25">
      <c r="A20" s="83"/>
      <c r="B20" s="651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0">
        <v>47</v>
      </c>
    </row>
    <row r="21" spans="1:11" s="16" customFormat="1" ht="33.75" customHeight="1" x14ac:dyDescent="0.25">
      <c r="A21" s="83"/>
      <c r="B21" s="651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1">
        <v>39.6</v>
      </c>
    </row>
    <row r="22" spans="1:11" s="16" customFormat="1" ht="33.75" customHeight="1" x14ac:dyDescent="0.25">
      <c r="A22" s="83"/>
      <c r="B22" s="183" t="s">
        <v>74</v>
      </c>
      <c r="C22" s="783"/>
      <c r="D22" s="724"/>
      <c r="E22" s="302" t="s">
        <v>20</v>
      </c>
      <c r="F22" s="468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6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4"/>
      <c r="D23" s="725"/>
      <c r="E23" s="303" t="s">
        <v>20</v>
      </c>
      <c r="F23" s="478">
        <f>F14+F15+F17+F19+F18+F20+F21</f>
        <v>740</v>
      </c>
      <c r="G23" s="292"/>
      <c r="H23" s="565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7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5"/>
      <c r="D24" s="698"/>
      <c r="E24" s="554" t="s">
        <v>21</v>
      </c>
      <c r="F24" s="431"/>
      <c r="G24" s="430"/>
      <c r="H24" s="50"/>
      <c r="I24" s="22"/>
      <c r="J24" s="59"/>
      <c r="K24" s="518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86"/>
      <c r="D25" s="699"/>
      <c r="E25" s="555" t="s">
        <v>21</v>
      </c>
      <c r="F25" s="699"/>
      <c r="G25" s="681"/>
      <c r="H25" s="950"/>
      <c r="I25" s="703"/>
      <c r="J25" s="704"/>
      <c r="K25" s="519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6" t="s">
        <v>66</v>
      </c>
      <c r="B28" s="833"/>
      <c r="C28" s="637"/>
      <c r="D28" s="638"/>
      <c r="E28" s="25"/>
      <c r="F28" s="26"/>
      <c r="G28" s="26"/>
      <c r="H28" s="11"/>
      <c r="I28" s="11"/>
      <c r="J28" s="11"/>
    </row>
    <row r="29" spans="1:11" ht="18.75" x14ac:dyDescent="0.25">
      <c r="A29" s="639" t="s">
        <v>67</v>
      </c>
      <c r="B29" s="834"/>
      <c r="C29" s="640"/>
      <c r="D29" s="640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15 день</vt:lpstr>
      <vt:lpstr>16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2023-03-14T20:38:36Z</dcterms:modified>
</cp:coreProperties>
</file>